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Mi unidad\Federados\Federados 2024\"/>
    </mc:Choice>
  </mc:AlternateContent>
  <xr:revisionPtr revIDLastSave="0" documentId="8_{12A17C2A-3CFF-4EA7-BB58-7D6887DC5348}" xr6:coauthVersionLast="47" xr6:coauthVersionMax="47" xr10:uidLastSave="{00000000-0000-0000-0000-000000000000}"/>
  <bookViews>
    <workbookView xWindow="-120" yWindow="-120" windowWidth="29040" windowHeight="15720" xr2:uid="{00000000-000D-0000-FFFF-FFFF00000000}"/>
  </bookViews>
  <sheets>
    <sheet name="Calculadora" sheetId="1" r:id="rId1"/>
    <sheet name="IMPRESO" sheetId="5" r:id="rId2"/>
  </sheets>
  <definedNames>
    <definedName name="_xlnm.Print_Area" localSheetId="1">IMPRESO!$A$1:$G$39</definedName>
    <definedName name="_xlnm.Print_Titles" localSheetId="1">IMPRESO!$1:$1</definedName>
  </definedNames>
  <calcPr calcId="191029"/>
</workbook>
</file>

<file path=xl/calcChain.xml><?xml version="1.0" encoding="utf-8"?>
<calcChain xmlns="http://schemas.openxmlformats.org/spreadsheetml/2006/main">
  <c r="L7" i="1" l="1"/>
  <c r="N7" i="1" l="1"/>
  <c r="J7" i="1"/>
  <c r="S16" i="1" l="1"/>
  <c r="S15" i="1"/>
  <c r="S14" i="1"/>
  <c r="S13" i="1"/>
  <c r="S12" i="1"/>
  <c r="S11" i="1"/>
  <c r="S10" i="1"/>
  <c r="S9" i="1"/>
  <c r="S8" i="1"/>
  <c r="S7" i="1"/>
  <c r="D7" i="1" s="1"/>
  <c r="B5" i="5" s="1"/>
  <c r="D17" i="1" l="1"/>
  <c r="B15" i="5" s="1"/>
  <c r="B3" i="5" l="1"/>
  <c r="D8" i="1" l="1"/>
  <c r="B6" i="5" s="1"/>
  <c r="D9" i="1"/>
  <c r="B7" i="5" s="1"/>
  <c r="D15" i="1"/>
  <c r="B13" i="5" s="1"/>
  <c r="D14" i="1"/>
  <c r="B12" i="5" s="1"/>
  <c r="D13" i="1"/>
  <c r="B11" i="5" s="1"/>
  <c r="D12" i="1"/>
  <c r="B10" i="5" s="1"/>
  <c r="D11" i="1"/>
  <c r="B9" i="5" s="1"/>
  <c r="D10" i="1"/>
  <c r="B8" i="5" s="1"/>
  <c r="D16" i="1" l="1"/>
  <c r="D18" i="1" s="1"/>
  <c r="B16" i="5" s="1"/>
  <c r="B14" i="5" l="1"/>
</calcChain>
</file>

<file path=xl/sharedStrings.xml><?xml version="1.0" encoding="utf-8"?>
<sst xmlns="http://schemas.openxmlformats.org/spreadsheetml/2006/main" count="89" uniqueCount="69">
  <si>
    <t>Categoría:</t>
  </si>
  <si>
    <t>EMF</t>
  </si>
  <si>
    <t>FEDME</t>
  </si>
  <si>
    <t>Nacional</t>
  </si>
  <si>
    <t>Pirineos</t>
  </si>
  <si>
    <t>Mundo</t>
  </si>
  <si>
    <t>Expediciones</t>
  </si>
  <si>
    <t>Esquí</t>
  </si>
  <si>
    <t>Snow</t>
  </si>
  <si>
    <t>BTT</t>
  </si>
  <si>
    <t>CALCULADORA DE LICENCIAS</t>
  </si>
  <si>
    <t>RESULTADO</t>
  </si>
  <si>
    <t>Concepto</t>
  </si>
  <si>
    <t>Concepto obligatorio</t>
  </si>
  <si>
    <t>Obligatorio con "Mundo"</t>
  </si>
  <si>
    <t>Obligatorio con "Pirineos"</t>
  </si>
  <si>
    <t>Infantil</t>
  </si>
  <si>
    <t>Infantil + Pyrenaica</t>
  </si>
  <si>
    <t>Juvenil</t>
  </si>
  <si>
    <t>Juvenil + Pyrenaica</t>
  </si>
  <si>
    <t>Mayor</t>
  </si>
  <si>
    <t>Mayor de 65</t>
  </si>
  <si>
    <t>Beneficiario</t>
  </si>
  <si>
    <t>Beneficiario &gt;65 años</t>
  </si>
  <si>
    <t>IMPORTE TOTAL</t>
  </si>
  <si>
    <t>CATEGORÍA</t>
  </si>
  <si>
    <t>DATOS A FACILITAR POR LA PERSONA QUE SE VA A FEDERAR</t>
  </si>
  <si>
    <t xml:space="preserve">NOMBRE:  </t>
  </si>
  <si>
    <t xml:space="preserve">APELLIDOS:  </t>
  </si>
  <si>
    <t xml:space="preserve">D.N.I.:  </t>
  </si>
  <si>
    <t xml:space="preserve">DIRECCIÓN:  </t>
  </si>
  <si>
    <t xml:space="preserve">POBLACIÓN:  </t>
  </si>
  <si>
    <t xml:space="preserve">C.P.:  </t>
  </si>
  <si>
    <t xml:space="preserve">PROVINCIA:  </t>
  </si>
  <si>
    <t xml:space="preserve">TELÉFONO:  </t>
  </si>
  <si>
    <t xml:space="preserve">MÓVIL:  </t>
  </si>
  <si>
    <t xml:space="preserve">FECHA DE NACIMIENTO:  </t>
  </si>
  <si>
    <t xml:space="preserve">CORREO ELECTRÓNICO:  </t>
  </si>
  <si>
    <t xml:space="preserve">DIRECCIÓN PARA ENVÍO DE LICENCIA:  </t>
  </si>
  <si>
    <r>
      <t>D.N.I.</t>
    </r>
    <r>
      <rPr>
        <b/>
        <sz val="11"/>
        <color indexed="10"/>
        <rFont val="Calibri"/>
        <family val="2"/>
        <scheme val="minor"/>
      </rPr>
      <t>(1)</t>
    </r>
    <r>
      <rPr>
        <sz val="11"/>
        <color indexed="10"/>
        <rFont val="Calibri"/>
        <family val="2"/>
        <scheme val="minor"/>
      </rPr>
      <t xml:space="preserve">:  </t>
    </r>
  </si>
  <si>
    <t>Se habrán de facilitar los datos completos, sobre todo si se trata de nuevos/as federados/as, o si cualquiera de los datos de años anteriores hubiera sufrido alguna variación.</t>
  </si>
  <si>
    <r>
      <rPr>
        <b/>
        <sz val="11"/>
        <rFont val="Calibri"/>
        <family val="2"/>
        <scheme val="minor"/>
      </rPr>
      <t>BENEFICIARIO:</t>
    </r>
    <r>
      <rPr>
        <b/>
        <sz val="10"/>
        <rFont val="Calibri"/>
        <family val="2"/>
        <scheme val="minor"/>
      </rPr>
      <t xml:space="preserve"> </t>
    </r>
    <r>
      <rPr>
        <sz val="10"/>
        <rFont val="Calibri"/>
        <family val="2"/>
        <scheme val="minor"/>
      </rPr>
      <t xml:space="preserve">Familiar de un/a federado/a que ya paga. </t>
    </r>
    <r>
      <rPr>
        <b/>
        <sz val="10"/>
        <color rgb="FFFF0000"/>
        <rFont val="Calibri"/>
        <family val="2"/>
        <scheme val="minor"/>
      </rPr>
      <t>(1) Debe indicar también el DNI de quien paga Pyrenaica.</t>
    </r>
  </si>
  <si>
    <r>
      <rPr>
        <b/>
        <u/>
        <sz val="11"/>
        <rFont val="Calibri"/>
        <family val="2"/>
        <scheme val="minor"/>
      </rPr>
      <t>NOTA:</t>
    </r>
    <r>
      <rPr>
        <sz val="10"/>
        <rFont val="Calibri"/>
        <family val="2"/>
        <scheme val="minor"/>
      </rPr>
      <t xml:space="preserve">
Los/as federados/as que practican esquí de fondo en estaciones balizadas o que utilizan remontes mecánicos, deben tener la opción de esquí alpino.</t>
    </r>
  </si>
  <si>
    <t>Esquí Alpino</t>
  </si>
  <si>
    <r>
      <t>INGRESAR EN LA CUENTA CORRIENTE DE CAJA LABORAL POPULAR Nº</t>
    </r>
    <r>
      <rPr>
        <b/>
        <sz val="12"/>
        <rFont val="Calibri"/>
        <family val="2"/>
        <scheme val="minor"/>
      </rPr>
      <t xml:space="preserve"> ES94 3035 0178 15 1780014946</t>
    </r>
    <r>
      <rPr>
        <sz val="11"/>
        <rFont val="Calibri"/>
        <family val="2"/>
        <scheme val="minor"/>
      </rPr>
      <t>, A FAVOR DE: AGRUPACIÓN DEPORTIVO CULTURAL MERCEDES-BENZ / SECCIÓN DE MONTAÑA.</t>
    </r>
  </si>
  <si>
    <r>
      <rPr>
        <b/>
        <sz val="11"/>
        <rFont val="Calibri"/>
        <family val="2"/>
        <scheme val="minor"/>
      </rPr>
      <t>BENEFICIARIO &gt; DE 65 AÑOS:</t>
    </r>
    <r>
      <rPr>
        <b/>
        <sz val="10"/>
        <rFont val="Calibri"/>
        <family val="2"/>
        <scheme val="minor"/>
      </rPr>
      <t xml:space="preserve"> </t>
    </r>
    <r>
      <rPr>
        <sz val="10"/>
        <rFont val="Calibri"/>
        <family val="2"/>
        <scheme val="minor"/>
      </rPr>
      <t xml:space="preserve">Familiar de un/a federado/a que ya paga. </t>
    </r>
    <r>
      <rPr>
        <b/>
        <sz val="10"/>
        <color rgb="FFFF0000"/>
        <rFont val="Calibri"/>
        <family val="2"/>
        <scheme val="minor"/>
      </rPr>
      <t>(1) Debe indicar también el DNI de quien paga Pyrenaica.</t>
    </r>
  </si>
  <si>
    <t>IMPORTE LICENCIA</t>
  </si>
  <si>
    <t>CUOTA CLUB</t>
  </si>
  <si>
    <t>CUOTA</t>
  </si>
  <si>
    <t>Snow + Esquí</t>
  </si>
  <si>
    <r>
      <rPr>
        <b/>
        <u/>
        <sz val="14"/>
        <color theme="1"/>
        <rFont val="Calibri"/>
        <family val="2"/>
        <scheme val="minor"/>
      </rPr>
      <t>INSTRUCCIONES:</t>
    </r>
    <r>
      <rPr>
        <sz val="14"/>
        <color theme="1"/>
        <rFont val="Calibri"/>
        <family val="2"/>
        <scheme val="minor"/>
      </rPr>
      <t xml:space="preserve">
1. Seleccionar la categoria en la lista desplegable (celda C/D5).
2. Seleccionar las opciones deseadas.
3. Ir a la pestaña "IMPRESO" y cumplimentar el resto de datos.
Los importes pasarán automáticamente al impreso.</t>
    </r>
  </si>
  <si>
    <t>T. Recreativa + Pyrenaica</t>
  </si>
  <si>
    <t>Tarjeta Recreativa</t>
  </si>
  <si>
    <r>
      <t xml:space="preserve">FECHA LÍMITE PARA EL INGRESO:   </t>
    </r>
    <r>
      <rPr>
        <b/>
        <sz val="11"/>
        <color rgb="FFFF0000"/>
        <rFont val="Calibri"/>
        <family val="2"/>
        <scheme val="minor"/>
      </rPr>
      <t>A la mayor brevedad posible</t>
    </r>
  </si>
  <si>
    <r>
      <t xml:space="preserve">TRABAJADOR/A DE MERCEDES SÍ/NO: </t>
    </r>
    <r>
      <rPr>
        <b/>
        <sz val="11"/>
        <rFont val="Calibri"/>
        <family val="2"/>
        <scheme val="minor"/>
      </rPr>
      <t xml:space="preserve"> </t>
    </r>
  </si>
  <si>
    <r>
      <rPr>
        <b/>
        <sz val="11"/>
        <rFont val="Calibri"/>
        <family val="2"/>
        <scheme val="minor"/>
      </rPr>
      <t>PROTECCIÓN DE DATOS:</t>
    </r>
    <r>
      <rPr>
        <sz val="10"/>
        <rFont val="Calibri"/>
        <family val="2"/>
        <scheme val="minor"/>
      </rPr>
      <t xml:space="preserve">  De acuerdo con lo establecido por la Ley Orgánica 15/1999 del 13 de diciembre, de Protección de Datos de Carácter Personal y su normativa de desarrollo hasta el Reglamento (UE) 679/2016 del 27 de abril, se le informa que los datos regis-trados mediante formulario o soporte informático sirven exclusivamente a la finalidad de prestarle los servicios relacionados con la licencia federativa y que serán conservados en un fichero informático propiedad de la Federación Vasca de Montaña que se halla ins-crito en la Agencia de Protección de Datos, o bien tratados en forma manual (en papel). Asimismo se informa que en cumplimiento con lo establecido con la normativa federativa, las Federaciones Territoriales, junto con los clubes, sólo tramitarán la documentación necesaria para la emisión de la licencia por parte de la Federación Vasca de Montaña, dándole el tratamiento legal debido y con uso exclusivo del destino que se facilitó.
Los titulares de los datos podrán ejercer sus derechos de acceso, rectificación, exclusión, oposición y cancelación , dirigiendo su soli-citud a la Federación Vasca de Montaña, sita en el Paseo de Errotaburu 1 – 9º de 20018 - Donosti / San Sebastián. En dicha solicitud deberá constar el nombre y apellidos del interesado, su domicilio a efectos de notificaciones, fotocopia del documento nacional de identidad o pasaporte. En caso de representación deberá acreditarse la misma mediante documento fehaciente. Los datos solicitados son considerados obligatorios con respecto a la finalidad especificada. El interesado presta su conformidad expresa a este tratamiento de sus datos, así como a la cesión de los mismos a las mencionadas entidades.
El/la federado/a autoriza la cesión de sus datos personales/oficiales para la inclusión en los ficheros o bases de datos, tanto de esta Sección de Montaña, como de la Federación Vasca/Alavesa de Montaña. Estos datos serán utilizados únicamente para el cumplimien-to de los fines previstos en sus estatutos o norma regulada.</t>
    </r>
  </si>
  <si>
    <t>PYRENAICA</t>
  </si>
  <si>
    <t>Estado</t>
  </si>
  <si>
    <t>RELLENAR EN ROJO AQUELLOS CAMPOS QUE HAYAN VARIADO RESPECTO AL AÑO PASADO</t>
  </si>
  <si>
    <r>
      <rPr>
        <b/>
        <sz val="11"/>
        <rFont val="Calibri"/>
        <family val="2"/>
        <scheme val="minor"/>
      </rPr>
      <t>TARJETA RECREATIVA:</t>
    </r>
    <r>
      <rPr>
        <sz val="10"/>
        <rFont val="Calibri"/>
        <family val="2"/>
        <scheme val="minor"/>
      </rPr>
      <t xml:space="preserve"> Nacidos/as después del </t>
    </r>
    <r>
      <rPr>
        <b/>
        <sz val="11"/>
        <rFont val="Calibri"/>
        <family val="2"/>
        <scheme val="minor"/>
      </rPr>
      <t>01/01/2011</t>
    </r>
  </si>
  <si>
    <r>
      <rPr>
        <b/>
        <sz val="11"/>
        <rFont val="Calibri"/>
        <family val="2"/>
        <scheme val="minor"/>
      </rPr>
      <t>INFANTIL:</t>
    </r>
    <r>
      <rPr>
        <sz val="10"/>
        <rFont val="Calibri"/>
        <family val="2"/>
        <scheme val="minor"/>
      </rPr>
      <t xml:space="preserve"> Nacidos/as entre el </t>
    </r>
    <r>
      <rPr>
        <b/>
        <sz val="11"/>
        <rFont val="Calibri"/>
        <family val="2"/>
        <scheme val="minor"/>
      </rPr>
      <t>01/01/2011</t>
    </r>
    <r>
      <rPr>
        <b/>
        <sz val="10"/>
        <rFont val="Calibri"/>
        <family val="2"/>
        <scheme val="minor"/>
      </rPr>
      <t xml:space="preserve"> y </t>
    </r>
    <r>
      <rPr>
        <b/>
        <sz val="11"/>
        <rFont val="Calibri"/>
        <family val="2"/>
        <scheme val="minor"/>
      </rPr>
      <t>31/12/2017</t>
    </r>
    <r>
      <rPr>
        <sz val="10"/>
        <rFont val="Calibri"/>
        <family val="2"/>
        <scheme val="minor"/>
      </rPr>
      <t xml:space="preserve"> (con autorización de la Diputación Foral)</t>
    </r>
  </si>
  <si>
    <r>
      <rPr>
        <b/>
        <sz val="11"/>
        <rFont val="Calibri"/>
        <family val="2"/>
        <scheme val="minor"/>
      </rPr>
      <t>JUVENIL:</t>
    </r>
    <r>
      <rPr>
        <sz val="10"/>
        <rFont val="Calibri"/>
        <family val="2"/>
        <scheme val="minor"/>
      </rPr>
      <t xml:space="preserve"> Nacidos/as entre </t>
    </r>
    <r>
      <rPr>
        <b/>
        <sz val="11"/>
        <rFont val="Calibri"/>
        <family val="2"/>
        <scheme val="minor"/>
      </rPr>
      <t>01/01/2007</t>
    </r>
    <r>
      <rPr>
        <sz val="10"/>
        <rFont val="Calibri"/>
        <family val="2"/>
        <scheme val="minor"/>
      </rPr>
      <t xml:space="preserve"> y </t>
    </r>
    <r>
      <rPr>
        <b/>
        <sz val="11"/>
        <rFont val="Calibri"/>
        <family val="2"/>
        <scheme val="minor"/>
      </rPr>
      <t>31/12/2010</t>
    </r>
  </si>
  <si>
    <r>
      <rPr>
        <b/>
        <sz val="11"/>
        <rFont val="Calibri"/>
        <family val="2"/>
        <scheme val="minor"/>
      </rPr>
      <t>MAYOR:</t>
    </r>
    <r>
      <rPr>
        <b/>
        <sz val="10"/>
        <rFont val="Calibri"/>
        <family val="2"/>
        <scheme val="minor"/>
      </rPr>
      <t xml:space="preserve"> </t>
    </r>
    <r>
      <rPr>
        <sz val="10"/>
        <rFont val="Calibri"/>
        <family val="2"/>
        <scheme val="minor"/>
      </rPr>
      <t xml:space="preserve">Nacidos/as entre </t>
    </r>
    <r>
      <rPr>
        <b/>
        <sz val="11"/>
        <rFont val="Calibri"/>
        <family val="2"/>
        <scheme val="minor"/>
      </rPr>
      <t>01/01/1960</t>
    </r>
    <r>
      <rPr>
        <b/>
        <sz val="10"/>
        <rFont val="Calibri"/>
        <family val="2"/>
        <scheme val="minor"/>
      </rPr>
      <t xml:space="preserve"> y </t>
    </r>
    <r>
      <rPr>
        <b/>
        <sz val="11"/>
        <rFont val="Calibri"/>
        <family val="2"/>
        <scheme val="minor"/>
      </rPr>
      <t>31/12/2006</t>
    </r>
  </si>
  <si>
    <r>
      <rPr>
        <b/>
        <sz val="11"/>
        <rFont val="Calibri"/>
        <family val="2"/>
        <scheme val="minor"/>
      </rPr>
      <t>&gt; DE 65 AÑOS:</t>
    </r>
    <r>
      <rPr>
        <b/>
        <sz val="10"/>
        <rFont val="Calibri"/>
        <family val="2"/>
        <scheme val="minor"/>
      </rPr>
      <t xml:space="preserve"> </t>
    </r>
    <r>
      <rPr>
        <sz val="10"/>
        <rFont val="Calibri"/>
        <family val="2"/>
        <scheme val="minor"/>
      </rPr>
      <t xml:space="preserve">Nacidos/as antes del </t>
    </r>
    <r>
      <rPr>
        <b/>
        <sz val="11"/>
        <rFont val="Calibri"/>
        <family val="2"/>
        <scheme val="minor"/>
      </rPr>
      <t>31/12/1959</t>
    </r>
  </si>
  <si>
    <r>
      <rPr>
        <b/>
        <u/>
        <sz val="11"/>
        <rFont val="Calibri"/>
        <family val="2"/>
        <scheme val="minor"/>
      </rPr>
      <t>COBERTURAS:</t>
    </r>
    <r>
      <rPr>
        <sz val="10"/>
        <rFont val="Calibri"/>
        <family val="2"/>
        <scheme val="minor"/>
      </rPr>
      <t xml:space="preserve">
</t>
    </r>
    <r>
      <rPr>
        <b/>
        <sz val="11"/>
        <rFont val="Calibri"/>
        <family val="2"/>
        <scheme val="minor"/>
      </rPr>
      <t>Fallecimiento:</t>
    </r>
    <r>
      <rPr>
        <sz val="10"/>
        <rFont val="Calibri"/>
        <family val="2"/>
        <scheme val="minor"/>
      </rPr>
      <t xml:space="preserve">  Tarjetas Recreativas e Infantiles (menores de 14 años) - 6.015 € / Juveniles Y Mayores - 20.000 €. 
</t>
    </r>
    <r>
      <rPr>
        <b/>
        <sz val="11"/>
        <rFont val="Calibri"/>
        <family val="2"/>
        <scheme val="minor"/>
      </rPr>
      <t>Invalidez:</t>
    </r>
    <r>
      <rPr>
        <sz val="10"/>
        <rFont val="Calibri"/>
        <family val="2"/>
        <scheme val="minor"/>
      </rPr>
      <t xml:space="preserve">  Tarjetas Recreativas e Infantiles 25.000 € / Juveniles y Mayores 25.000 €.
</t>
    </r>
    <r>
      <rPr>
        <b/>
        <sz val="11"/>
        <rFont val="Calibri"/>
        <family val="2"/>
        <scheme val="minor"/>
      </rPr>
      <t>Asistencia en viaje:</t>
    </r>
    <r>
      <rPr>
        <sz val="10"/>
        <rFont val="Calibri"/>
        <family val="2"/>
        <scheme val="minor"/>
      </rPr>
      <t xml:space="preserve">  Gastos de traslado o repatriación 18.000 €.
</t>
    </r>
    <r>
      <rPr>
        <b/>
        <sz val="11"/>
        <rFont val="Calibri"/>
        <family val="2"/>
        <scheme val="minor"/>
      </rPr>
      <t>Rescate:</t>
    </r>
    <r>
      <rPr>
        <sz val="10"/>
        <rFont val="Calibri"/>
        <family val="2"/>
        <scheme val="minor"/>
      </rPr>
      <t xml:space="preserve"> En España 12.000 €; en el extranjero 24.000 €.</t>
    </r>
  </si>
  <si>
    <t xml:space="preserve">TELÉFONO MBE:  </t>
  </si>
  <si>
    <t>TEMPORADA   2024</t>
  </si>
  <si>
    <t>PRECIO LICENCIA DE FEDERADO EMF 2024</t>
  </si>
  <si>
    <r>
      <rPr>
        <b/>
        <sz val="11"/>
        <rFont val="Calibri"/>
        <family val="2"/>
        <scheme val="minor"/>
      </rPr>
      <t>AMPLIACIONES Y DUPLICADOS:</t>
    </r>
    <r>
      <rPr>
        <sz val="11"/>
        <rFont val="Calibri"/>
        <family val="2"/>
        <scheme val="minor"/>
      </rPr>
      <t xml:space="preserve">   por la tramitación de cada ampliacion (FEDME, Seguro y Opciones) y por la reposición de una nueva licencia, se cobrará </t>
    </r>
    <r>
      <rPr>
        <b/>
        <sz val="11"/>
        <rFont val="Calibri"/>
        <family val="2"/>
        <scheme val="minor"/>
      </rPr>
      <t>3,50 €</t>
    </r>
    <r>
      <rPr>
        <sz val="11"/>
        <rFont val="Calibri"/>
        <family val="2"/>
        <scheme val="minor"/>
      </rPr>
      <t xml:space="preserve">.
</t>
    </r>
    <r>
      <rPr>
        <b/>
        <sz val="11"/>
        <rFont val="Calibri"/>
        <family val="2"/>
        <scheme val="minor"/>
      </rPr>
      <t>Opción PIRINEOS:</t>
    </r>
    <r>
      <rPr>
        <sz val="11"/>
        <rFont val="Calibri"/>
        <family val="2"/>
        <scheme val="minor"/>
      </rPr>
      <t xml:space="preserve">   incluye la cobertura en: Pirineo francés, Andorra, Portugal y Atlas.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</si>
</sst>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b/>
      <sz val="9"/>
      <color rgb="FF0000FF"/>
      <name val="Calibri"/>
      <family val="2"/>
      <scheme val="minor"/>
    </font>
    <font>
      <b/>
      <sz val="9"/>
      <color rgb="FFFF0000"/>
      <name val="Calibri"/>
      <family val="2"/>
      <scheme val="minor"/>
    </font>
    <font>
      <sz val="11"/>
      <color rgb="FFFF0000"/>
      <name val="Calibri"/>
      <family val="2"/>
      <scheme val="minor"/>
    </font>
    <font>
      <sz val="10"/>
      <name val="Arial"/>
      <family val="2"/>
    </font>
    <font>
      <sz val="10"/>
      <name val="Comic Sans MS"/>
      <family val="4"/>
    </font>
    <font>
      <b/>
      <sz val="10"/>
      <name val="Comic Sans MS"/>
      <family val="4"/>
    </font>
    <font>
      <b/>
      <sz val="12"/>
      <name val="Comic Sans MS"/>
      <family val="4"/>
    </font>
    <font>
      <sz val="10"/>
      <name val="Calibri"/>
      <family val="2"/>
      <scheme val="minor"/>
    </font>
    <font>
      <b/>
      <sz val="10"/>
      <name val="Calibri"/>
      <family val="2"/>
      <scheme val="minor"/>
    </font>
    <font>
      <sz val="11"/>
      <name val="Calibri"/>
      <family val="2"/>
      <scheme val="minor"/>
    </font>
    <font>
      <b/>
      <sz val="11"/>
      <name val="Calibri"/>
      <family val="2"/>
      <scheme val="minor"/>
    </font>
    <font>
      <b/>
      <sz val="11"/>
      <color indexed="10"/>
      <name val="Calibri"/>
      <family val="2"/>
      <scheme val="minor"/>
    </font>
    <font>
      <sz val="11"/>
      <color indexed="10"/>
      <name val="Calibri"/>
      <family val="2"/>
      <scheme val="minor"/>
    </font>
    <font>
      <b/>
      <sz val="10"/>
      <color rgb="FFFF0000"/>
      <name val="Calibri"/>
      <family val="2"/>
      <scheme val="minor"/>
    </font>
    <font>
      <b/>
      <u/>
      <sz val="11"/>
      <name val="Calibri"/>
      <family val="2"/>
      <scheme val="minor"/>
    </font>
    <font>
      <b/>
      <u/>
      <sz val="14"/>
      <color theme="1"/>
      <name val="Calibri"/>
      <family val="2"/>
      <scheme val="minor"/>
    </font>
    <font>
      <b/>
      <sz val="12"/>
      <name val="Calibri"/>
      <family val="2"/>
      <scheme val="minor"/>
    </font>
    <font>
      <b/>
      <sz val="11"/>
      <color rgb="FFFF0000"/>
      <name val="Calibri"/>
      <family val="2"/>
      <scheme val="minor"/>
    </font>
    <font>
      <b/>
      <sz val="14"/>
      <color rgb="FFFF000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0" fontId="7" fillId="0" borderId="0" applyNumberFormat="0" applyFill="0" applyBorder="0" applyAlignment="0" applyProtection="0"/>
    <xf numFmtId="0" fontId="11" fillId="0" borderId="0"/>
  </cellStyleXfs>
  <cellXfs count="146">
    <xf numFmtId="0" fontId="0" fillId="0" borderId="0" xfId="0"/>
    <xf numFmtId="0" fontId="2" fillId="3" borderId="4" xfId="0" applyFont="1" applyFill="1" applyBorder="1" applyAlignment="1" applyProtection="1">
      <alignment vertical="center"/>
      <protection hidden="1"/>
    </xf>
    <xf numFmtId="164" fontId="2" fillId="3" borderId="4" xfId="0" applyNumberFormat="1" applyFont="1" applyFill="1" applyBorder="1" applyAlignment="1" applyProtection="1">
      <alignment vertical="center"/>
      <protection hidden="1"/>
    </xf>
    <xf numFmtId="0" fontId="2" fillId="2" borderId="4" xfId="0" applyFont="1" applyFill="1" applyBorder="1" applyAlignment="1" applyProtection="1">
      <alignment vertical="center"/>
      <protection hidden="1"/>
    </xf>
    <xf numFmtId="164" fontId="2" fillId="2" borderId="4" xfId="0" applyNumberFormat="1" applyFont="1" applyFill="1" applyBorder="1" applyAlignment="1" applyProtection="1">
      <alignment vertical="center"/>
      <protection hidden="1"/>
    </xf>
    <xf numFmtId="0" fontId="8" fillId="2" borderId="4" xfId="0" applyFont="1" applyFill="1" applyBorder="1" applyAlignment="1" applyProtection="1">
      <alignment vertical="center"/>
      <protection hidden="1"/>
    </xf>
    <xf numFmtId="0" fontId="2" fillId="2" borderId="0" xfId="0" applyFont="1" applyFill="1" applyAlignment="1" applyProtection="1">
      <alignment vertical="center"/>
      <protection locked="0" hidden="1"/>
    </xf>
    <xf numFmtId="0" fontId="0" fillId="2" borderId="0" xfId="0" applyFill="1" applyProtection="1">
      <protection locked="0" hidden="1"/>
    </xf>
    <xf numFmtId="0" fontId="5" fillId="2" borderId="0" xfId="0" applyFont="1" applyFill="1" applyProtection="1">
      <protection locked="0" hidden="1"/>
    </xf>
    <xf numFmtId="0" fontId="0" fillId="2" borderId="0" xfId="0" applyFill="1" applyAlignment="1" applyProtection="1">
      <alignment horizontal="left"/>
      <protection locked="0" hidden="1"/>
    </xf>
    <xf numFmtId="0" fontId="0" fillId="2" borderId="0" xfId="0" applyFill="1" applyAlignment="1" applyProtection="1">
      <alignment vertical="center"/>
      <protection locked="0" hidden="1"/>
    </xf>
    <xf numFmtId="2" fontId="5" fillId="2" borderId="4" xfId="0" applyNumberFormat="1" applyFont="1" applyFill="1" applyBorder="1" applyAlignment="1" applyProtection="1">
      <alignment horizontal="left"/>
      <protection locked="0" hidden="1"/>
    </xf>
    <xf numFmtId="2" fontId="5" fillId="2" borderId="4" xfId="0" applyNumberFormat="1" applyFont="1" applyFill="1" applyBorder="1" applyProtection="1">
      <protection locked="0" hidden="1"/>
    </xf>
    <xf numFmtId="2" fontId="6" fillId="2" borderId="1" xfId="0" applyNumberFormat="1" applyFont="1" applyFill="1" applyBorder="1" applyProtection="1">
      <protection locked="0" hidden="1"/>
    </xf>
    <xf numFmtId="4" fontId="5" fillId="2" borderId="4" xfId="0" applyNumberFormat="1" applyFont="1" applyFill="1" applyBorder="1" applyAlignment="1" applyProtection="1">
      <alignment horizontal="left"/>
      <protection locked="0" hidden="1"/>
    </xf>
    <xf numFmtId="4" fontId="5" fillId="2" borderId="4" xfId="0" applyNumberFormat="1" applyFont="1" applyFill="1" applyBorder="1" applyProtection="1">
      <protection locked="0" hidden="1"/>
    </xf>
    <xf numFmtId="0" fontId="5" fillId="2" borderId="0" xfId="0" applyFont="1" applyFill="1" applyAlignment="1" applyProtection="1">
      <alignment horizontal="right"/>
      <protection locked="0" hidden="1"/>
    </xf>
    <xf numFmtId="0" fontId="6" fillId="2" borderId="0" xfId="0" applyFont="1" applyFill="1" applyAlignment="1" applyProtection="1">
      <alignment horizontal="right"/>
      <protection locked="0" hidden="1"/>
    </xf>
    <xf numFmtId="2" fontId="5" fillId="2" borderId="0" xfId="0" applyNumberFormat="1" applyFont="1" applyFill="1" applyAlignment="1" applyProtection="1">
      <alignment horizontal="left"/>
      <protection locked="0" hidden="1"/>
    </xf>
    <xf numFmtId="2" fontId="5" fillId="2" borderId="0" xfId="0" applyNumberFormat="1" applyFont="1" applyFill="1" applyProtection="1">
      <protection locked="0" hidden="1"/>
    </xf>
    <xf numFmtId="2" fontId="6" fillId="2" borderId="0" xfId="0" applyNumberFormat="1" applyFont="1" applyFill="1" applyProtection="1">
      <protection locked="0" hidden="1"/>
    </xf>
    <xf numFmtId="0" fontId="9" fillId="3" borderId="4" xfId="0" applyFont="1" applyFill="1" applyBorder="1" applyAlignment="1" applyProtection="1">
      <alignment vertical="center"/>
      <protection hidden="1"/>
    </xf>
    <xf numFmtId="0" fontId="12" fillId="4" borderId="0" xfId="2" applyFont="1" applyFill="1"/>
    <xf numFmtId="0" fontId="11" fillId="0" borderId="0" xfId="2"/>
    <xf numFmtId="4" fontId="12" fillId="4" borderId="0" xfId="2" applyNumberFormat="1" applyFont="1" applyFill="1"/>
    <xf numFmtId="0" fontId="13" fillId="4" borderId="9" xfId="2" applyFont="1" applyFill="1" applyBorder="1"/>
    <xf numFmtId="0" fontId="12" fillId="4" borderId="9" xfId="2" applyFont="1" applyFill="1" applyBorder="1"/>
    <xf numFmtId="0" fontId="11" fillId="4" borderId="9" xfId="2" applyFill="1" applyBorder="1" applyAlignment="1">
      <alignment vertical="center"/>
    </xf>
    <xf numFmtId="0" fontId="11" fillId="0" borderId="9" xfId="2" applyBorder="1"/>
    <xf numFmtId="0" fontId="12" fillId="4" borderId="9" xfId="2" applyFont="1" applyFill="1" applyBorder="1" applyAlignment="1">
      <alignment horizontal="left"/>
    </xf>
    <xf numFmtId="0" fontId="14" fillId="4" borderId="7" xfId="2" applyFont="1" applyFill="1" applyBorder="1" applyAlignment="1">
      <alignment vertical="center"/>
    </xf>
    <xf numFmtId="0" fontId="14" fillId="4" borderId="0" xfId="2" applyFont="1" applyFill="1" applyAlignment="1">
      <alignment vertical="center"/>
    </xf>
    <xf numFmtId="0" fontId="2" fillId="0" borderId="27"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1" fillId="6" borderId="1" xfId="0" applyFont="1" applyFill="1" applyBorder="1" applyAlignment="1" applyProtection="1">
      <alignment vertical="center"/>
      <protection hidden="1"/>
    </xf>
    <xf numFmtId="0" fontId="1" fillId="6" borderId="2" xfId="0" applyFont="1" applyFill="1" applyBorder="1" applyAlignment="1" applyProtection="1">
      <alignment vertical="center"/>
      <protection hidden="1"/>
    </xf>
    <xf numFmtId="0" fontId="12" fillId="4" borderId="2" xfId="2" applyFont="1" applyFill="1" applyBorder="1"/>
    <xf numFmtId="0" fontId="12" fillId="4" borderId="8" xfId="2" applyFont="1" applyFill="1" applyBorder="1"/>
    <xf numFmtId="0" fontId="12" fillId="4" borderId="3" xfId="2" applyFont="1" applyFill="1" applyBorder="1"/>
    <xf numFmtId="0" fontId="11" fillId="2" borderId="0" xfId="2" applyFill="1"/>
    <xf numFmtId="0" fontId="2" fillId="0" borderId="4" xfId="0"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0" fontId="8" fillId="0" borderId="4" xfId="0" applyFont="1" applyBorder="1" applyAlignment="1" applyProtection="1">
      <alignment vertical="center"/>
      <protection hidden="1"/>
    </xf>
    <xf numFmtId="0" fontId="9" fillId="0" borderId="4" xfId="0" applyFont="1" applyBorder="1" applyAlignment="1" applyProtection="1">
      <alignment vertical="center"/>
      <protection hidden="1"/>
    </xf>
    <xf numFmtId="0" fontId="17" fillId="4" borderId="10" xfId="2" applyFont="1" applyFill="1" applyBorder="1" applyAlignment="1" applyProtection="1">
      <alignment vertical="center"/>
      <protection locked="0"/>
    </xf>
    <xf numFmtId="0" fontId="17" fillId="4" borderId="14" xfId="2" applyFont="1" applyFill="1" applyBorder="1" applyAlignment="1" applyProtection="1">
      <alignment vertical="center"/>
      <protection locked="0"/>
    </xf>
    <xf numFmtId="0" fontId="17" fillId="4" borderId="14" xfId="2" applyFont="1" applyFill="1" applyBorder="1" applyAlignment="1" applyProtection="1">
      <alignment horizontal="left" vertical="center"/>
      <protection locked="0"/>
    </xf>
    <xf numFmtId="0" fontId="10" fillId="4" borderId="14" xfId="2" applyFont="1" applyFill="1" applyBorder="1" applyAlignment="1" applyProtection="1">
      <alignment horizontal="left" vertical="center"/>
      <protection locked="0"/>
    </xf>
    <xf numFmtId="0" fontId="0" fillId="2" borderId="0" xfId="0" applyFill="1" applyAlignment="1" applyProtection="1">
      <alignment horizontal="left" vertical="center"/>
      <protection locked="0" hidden="1"/>
    </xf>
    <xf numFmtId="0" fontId="5" fillId="2" borderId="0" xfId="0" applyFont="1" applyFill="1" applyAlignment="1" applyProtection="1">
      <alignment horizontal="left" vertical="center"/>
      <protection locked="0" hidden="1"/>
    </xf>
    <xf numFmtId="164" fontId="1" fillId="6" borderId="4" xfId="0" applyNumberFormat="1" applyFont="1" applyFill="1" applyBorder="1" applyAlignment="1" applyProtection="1">
      <alignment vertical="center"/>
      <protection hidden="1"/>
    </xf>
    <xf numFmtId="2" fontId="6" fillId="6" borderId="4" xfId="0" applyNumberFormat="1" applyFont="1" applyFill="1" applyBorder="1" applyAlignment="1" applyProtection="1">
      <alignment horizontal="left"/>
      <protection locked="0" hidden="1"/>
    </xf>
    <xf numFmtId="2" fontId="6" fillId="6" borderId="4" xfId="0" applyNumberFormat="1" applyFont="1" applyFill="1" applyBorder="1" applyAlignment="1" applyProtection="1">
      <alignment horizontal="center"/>
      <protection locked="0" hidden="1"/>
    </xf>
    <xf numFmtId="2" fontId="6" fillId="6" borderId="4" xfId="0" applyNumberFormat="1" applyFont="1" applyFill="1" applyBorder="1" applyAlignment="1" applyProtection="1">
      <alignment horizontal="center" wrapText="1"/>
      <protection locked="0" hidden="1"/>
    </xf>
    <xf numFmtId="2" fontId="6" fillId="6" borderId="5" xfId="0" applyNumberFormat="1" applyFont="1" applyFill="1" applyBorder="1" applyAlignment="1" applyProtection="1">
      <alignment horizontal="center"/>
      <protection locked="0" hidden="1"/>
    </xf>
    <xf numFmtId="2" fontId="6" fillId="6" borderId="5" xfId="0" applyNumberFormat="1" applyFont="1" applyFill="1" applyBorder="1" applyAlignment="1" applyProtection="1">
      <alignment horizontal="center" wrapText="1"/>
      <protection locked="0" hidden="1"/>
    </xf>
    <xf numFmtId="2" fontId="6" fillId="6" borderId="1" xfId="0" applyNumberFormat="1" applyFont="1" applyFill="1" applyBorder="1" applyAlignment="1" applyProtection="1">
      <alignment horizontal="right"/>
      <protection locked="0" hidden="1"/>
    </xf>
    <xf numFmtId="164" fontId="1" fillId="0" borderId="4" xfId="0" applyNumberFormat="1" applyFont="1" applyBorder="1" applyAlignment="1" applyProtection="1">
      <alignment vertical="center"/>
      <protection hidden="1"/>
    </xf>
    <xf numFmtId="0" fontId="1" fillId="0" borderId="2" xfId="0" applyFont="1" applyBorder="1" applyAlignment="1" applyProtection="1">
      <alignment vertical="center"/>
      <protection hidden="1"/>
    </xf>
    <xf numFmtId="0" fontId="5" fillId="2" borderId="4" xfId="0" applyFont="1" applyFill="1" applyBorder="1" applyAlignment="1" applyProtection="1">
      <alignment horizontal="right"/>
      <protection locked="0" hidden="1"/>
    </xf>
    <xf numFmtId="2" fontId="5" fillId="3" borderId="4" xfId="0" applyNumberFormat="1" applyFont="1" applyFill="1" applyBorder="1" applyAlignment="1" applyProtection="1">
      <alignment horizontal="left"/>
      <protection locked="0" hidden="1"/>
    </xf>
    <xf numFmtId="2" fontId="5" fillId="3" borderId="4" xfId="0" applyNumberFormat="1" applyFont="1" applyFill="1" applyBorder="1" applyProtection="1">
      <protection locked="0" hidden="1"/>
    </xf>
    <xf numFmtId="2" fontId="5" fillId="3" borderId="5" xfId="0" applyNumberFormat="1" applyFont="1" applyFill="1" applyBorder="1" applyProtection="1">
      <protection locked="0" hidden="1"/>
    </xf>
    <xf numFmtId="2" fontId="6" fillId="3" borderId="1" xfId="0" applyNumberFormat="1" applyFont="1" applyFill="1" applyBorder="1" applyProtection="1">
      <protection locked="0" hidden="1"/>
    </xf>
    <xf numFmtId="0" fontId="1" fillId="6" borderId="24" xfId="0" applyFont="1" applyFill="1" applyBorder="1" applyAlignment="1" applyProtection="1">
      <alignment vertical="center"/>
      <protection hidden="1"/>
    </xf>
    <xf numFmtId="0" fontId="2" fillId="2" borderId="2" xfId="0" applyFont="1" applyFill="1" applyBorder="1" applyAlignment="1" applyProtection="1">
      <alignment horizontal="left" vertical="center" wrapText="1"/>
      <protection locked="0" hidden="1"/>
    </xf>
    <xf numFmtId="0" fontId="2" fillId="2" borderId="8" xfId="0" applyFont="1" applyFill="1" applyBorder="1" applyAlignment="1" applyProtection="1">
      <alignment horizontal="left" vertical="center" wrapText="1"/>
      <protection locked="0" hidden="1"/>
    </xf>
    <xf numFmtId="0" fontId="2" fillId="2" borderId="3" xfId="0" applyFont="1" applyFill="1" applyBorder="1" applyAlignment="1" applyProtection="1">
      <alignment horizontal="left" vertical="center" wrapText="1"/>
      <protection locked="0" hidden="1"/>
    </xf>
    <xf numFmtId="0" fontId="2" fillId="6" borderId="2" xfId="0" applyFont="1" applyFill="1" applyBorder="1" applyAlignment="1" applyProtection="1">
      <alignment horizontal="center" vertical="center"/>
      <protection locked="0" hidden="1"/>
    </xf>
    <xf numFmtId="0" fontId="2" fillId="6" borderId="3" xfId="0" applyFont="1" applyFill="1" applyBorder="1" applyAlignment="1" applyProtection="1">
      <alignment horizontal="center" vertical="center"/>
      <protection locked="0" hidden="1"/>
    </xf>
    <xf numFmtId="0" fontId="1" fillId="6" borderId="5" xfId="0" applyFont="1" applyFill="1" applyBorder="1" applyAlignment="1" applyProtection="1">
      <alignment horizontal="center" vertical="center"/>
      <protection hidden="1"/>
    </xf>
    <xf numFmtId="0" fontId="1" fillId="6" borderId="6"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7" fillId="0" borderId="0" xfId="1" applyFill="1"/>
    <xf numFmtId="0" fontId="17" fillId="4" borderId="4" xfId="2" applyFont="1" applyFill="1" applyBorder="1" applyAlignment="1" applyProtection="1">
      <alignment horizontal="left" vertical="center"/>
      <protection locked="0"/>
    </xf>
    <xf numFmtId="0" fontId="17" fillId="4" borderId="15" xfId="2" applyFont="1" applyFill="1" applyBorder="1" applyAlignment="1" applyProtection="1">
      <alignment horizontal="left" vertical="center"/>
      <protection locked="0"/>
    </xf>
    <xf numFmtId="0" fontId="17" fillId="4" borderId="16" xfId="2" applyFont="1" applyFill="1" applyBorder="1" applyAlignment="1" applyProtection="1">
      <alignment horizontal="left" vertical="center"/>
      <protection locked="0"/>
    </xf>
    <xf numFmtId="0" fontId="17" fillId="4" borderId="21" xfId="2" applyFont="1" applyFill="1" applyBorder="1" applyAlignment="1">
      <alignment horizontal="left" vertical="center" wrapText="1"/>
    </xf>
    <xf numFmtId="0" fontId="17" fillId="4" borderId="22" xfId="2" applyFont="1" applyFill="1" applyBorder="1" applyAlignment="1">
      <alignment horizontal="left" vertical="center"/>
    </xf>
    <xf numFmtId="0" fontId="17" fillId="4" borderId="23" xfId="2" applyFont="1" applyFill="1" applyBorder="1" applyAlignment="1">
      <alignment horizontal="left" vertical="center"/>
    </xf>
    <xf numFmtId="164" fontId="2" fillId="2" borderId="14" xfId="0" applyNumberFormat="1" applyFont="1" applyFill="1" applyBorder="1" applyAlignment="1" applyProtection="1">
      <alignment horizontal="right" vertical="center"/>
      <protection hidden="1"/>
    </xf>
    <xf numFmtId="164" fontId="2" fillId="2" borderId="4" xfId="0" applyNumberFormat="1" applyFont="1" applyFill="1" applyBorder="1" applyAlignment="1" applyProtection="1">
      <alignment horizontal="right" vertical="center"/>
      <protection hidden="1"/>
    </xf>
    <xf numFmtId="164" fontId="2" fillId="2" borderId="30" xfId="0" applyNumberFormat="1" applyFont="1" applyFill="1" applyBorder="1" applyAlignment="1" applyProtection="1">
      <alignment horizontal="right" vertical="center"/>
      <protection hidden="1"/>
    </xf>
    <xf numFmtId="164" fontId="2" fillId="2" borderId="31" xfId="0" applyNumberFormat="1" applyFont="1" applyFill="1" applyBorder="1" applyAlignment="1" applyProtection="1">
      <alignment horizontal="right" vertical="center"/>
      <protection hidden="1"/>
    </xf>
    <xf numFmtId="164" fontId="2" fillId="2" borderId="32" xfId="0" applyNumberFormat="1" applyFont="1" applyFill="1" applyBorder="1" applyAlignment="1" applyProtection="1">
      <alignment horizontal="right" vertical="center"/>
      <protection hidden="1"/>
    </xf>
    <xf numFmtId="164" fontId="2" fillId="2" borderId="33" xfId="0" applyNumberFormat="1" applyFont="1" applyFill="1" applyBorder="1" applyAlignment="1" applyProtection="1">
      <alignment horizontal="right" vertical="center"/>
      <protection hidden="1"/>
    </xf>
    <xf numFmtId="164" fontId="1" fillId="6" borderId="34" xfId="0" applyNumberFormat="1" applyFont="1" applyFill="1" applyBorder="1" applyAlignment="1" applyProtection="1">
      <alignment horizontal="right" vertical="center"/>
      <protection hidden="1"/>
    </xf>
    <xf numFmtId="164" fontId="1" fillId="6" borderId="35" xfId="0" applyNumberFormat="1" applyFont="1" applyFill="1" applyBorder="1" applyAlignment="1" applyProtection="1">
      <alignment horizontal="right" vertical="center"/>
      <protection hidden="1"/>
    </xf>
    <xf numFmtId="164" fontId="1" fillId="6" borderId="36" xfId="0" applyNumberFormat="1" applyFont="1" applyFill="1" applyBorder="1" applyAlignment="1" applyProtection="1">
      <alignment horizontal="right" vertical="center"/>
      <protection hidden="1"/>
    </xf>
    <xf numFmtId="0" fontId="18" fillId="5" borderId="2" xfId="2" applyFont="1" applyFill="1" applyBorder="1" applyAlignment="1">
      <alignment horizontal="center" vertical="center"/>
    </xf>
    <xf numFmtId="0" fontId="18" fillId="5" borderId="8" xfId="2" applyFont="1" applyFill="1" applyBorder="1" applyAlignment="1">
      <alignment horizontal="center" vertical="center"/>
    </xf>
    <xf numFmtId="0" fontId="18" fillId="5" borderId="3" xfId="2" applyFont="1" applyFill="1" applyBorder="1" applyAlignment="1">
      <alignment horizontal="center" vertical="center"/>
    </xf>
    <xf numFmtId="0" fontId="17" fillId="4" borderId="11" xfId="2" applyFont="1" applyFill="1" applyBorder="1" applyAlignment="1" applyProtection="1">
      <alignment horizontal="left" vertical="center"/>
      <protection locked="0"/>
    </xf>
    <xf numFmtId="0" fontId="17" fillId="4" borderId="12" xfId="2" applyFont="1" applyFill="1" applyBorder="1" applyAlignment="1" applyProtection="1">
      <alignment horizontal="left" vertical="center"/>
      <protection locked="0"/>
    </xf>
    <xf numFmtId="0" fontId="17" fillId="4" borderId="13" xfId="2" applyFont="1" applyFill="1" applyBorder="1" applyAlignment="1" applyProtection="1">
      <alignment horizontal="left" vertical="center"/>
      <protection locked="0"/>
    </xf>
    <xf numFmtId="0" fontId="17" fillId="4" borderId="5" xfId="2" applyFont="1" applyFill="1" applyBorder="1" applyAlignment="1" applyProtection="1">
      <alignment horizontal="left" vertical="center"/>
      <protection locked="0"/>
    </xf>
    <xf numFmtId="164" fontId="1" fillId="0" borderId="34" xfId="0" applyNumberFormat="1" applyFont="1" applyBorder="1" applyAlignment="1" applyProtection="1">
      <alignment horizontal="right" vertical="center"/>
      <protection hidden="1"/>
    </xf>
    <xf numFmtId="164" fontId="1" fillId="0" borderId="35" xfId="0" applyNumberFormat="1" applyFont="1" applyBorder="1" applyAlignment="1" applyProtection="1">
      <alignment horizontal="right" vertical="center"/>
      <protection hidden="1"/>
    </xf>
    <xf numFmtId="164" fontId="1" fillId="0" borderId="36" xfId="0" applyNumberFormat="1" applyFont="1" applyBorder="1" applyAlignment="1" applyProtection="1">
      <alignment horizontal="right" vertical="center"/>
      <protection hidden="1"/>
    </xf>
    <xf numFmtId="164" fontId="1" fillId="6" borderId="37" xfId="0" applyNumberFormat="1" applyFont="1" applyFill="1" applyBorder="1" applyAlignment="1" applyProtection="1">
      <alignment horizontal="right" vertical="center"/>
      <protection hidden="1"/>
    </xf>
    <xf numFmtId="164" fontId="1" fillId="6" borderId="38" xfId="0" applyNumberFormat="1" applyFont="1" applyFill="1" applyBorder="1" applyAlignment="1" applyProtection="1">
      <alignment horizontal="right" vertical="center"/>
      <protection hidden="1"/>
    </xf>
    <xf numFmtId="164" fontId="1" fillId="6" borderId="39" xfId="0" applyNumberFormat="1" applyFont="1" applyFill="1" applyBorder="1" applyAlignment="1" applyProtection="1">
      <alignment horizontal="right" vertical="center"/>
      <protection hidden="1"/>
    </xf>
    <xf numFmtId="0" fontId="26" fillId="4" borderId="40" xfId="2" applyFont="1" applyFill="1" applyBorder="1" applyAlignment="1">
      <alignment horizontal="center" vertical="center"/>
    </xf>
    <xf numFmtId="0" fontId="26" fillId="4" borderId="41" xfId="2" applyFont="1" applyFill="1" applyBorder="1" applyAlignment="1">
      <alignment horizontal="center" vertical="center"/>
    </xf>
    <xf numFmtId="0" fontId="26" fillId="4" borderId="42" xfId="2" applyFont="1" applyFill="1" applyBorder="1" applyAlignment="1">
      <alignment horizontal="center" vertical="center"/>
    </xf>
    <xf numFmtId="0" fontId="15" fillId="4" borderId="2" xfId="2" applyFont="1" applyFill="1" applyBorder="1" applyAlignment="1">
      <alignment horizontal="left" vertical="center" wrapText="1"/>
    </xf>
    <xf numFmtId="0" fontId="15" fillId="4" borderId="8" xfId="2" applyFont="1" applyFill="1" applyBorder="1" applyAlignment="1">
      <alignment horizontal="left" vertical="center" wrapText="1"/>
    </xf>
    <xf numFmtId="0" fontId="15" fillId="4" borderId="3" xfId="2" applyFont="1" applyFill="1" applyBorder="1" applyAlignment="1">
      <alignment horizontal="left" vertical="center" wrapText="1"/>
    </xf>
    <xf numFmtId="0" fontId="17" fillId="4" borderId="14" xfId="2" applyFont="1" applyFill="1" applyBorder="1" applyAlignment="1" applyProtection="1">
      <alignment horizontal="left" vertical="center"/>
      <protection locked="0"/>
    </xf>
    <xf numFmtId="0" fontId="17" fillId="4" borderId="18" xfId="2" applyFont="1" applyFill="1" applyBorder="1" applyAlignment="1" applyProtection="1">
      <alignment horizontal="left" vertical="center"/>
      <protection locked="0"/>
    </xf>
    <xf numFmtId="0" fontId="17" fillId="4" borderId="19" xfId="2" applyFont="1" applyFill="1" applyBorder="1" applyAlignment="1" applyProtection="1">
      <alignment horizontal="left" vertical="center"/>
      <protection locked="0"/>
    </xf>
    <xf numFmtId="0" fontId="17" fillId="4" borderId="20" xfId="2" applyFont="1" applyFill="1" applyBorder="1" applyAlignment="1" applyProtection="1">
      <alignment horizontal="left" vertical="center"/>
      <protection locked="0"/>
    </xf>
    <xf numFmtId="0" fontId="17" fillId="4" borderId="24" xfId="2" applyFont="1" applyFill="1" applyBorder="1" applyAlignment="1">
      <alignment horizontal="left" vertical="center" wrapText="1"/>
    </xf>
    <xf numFmtId="0" fontId="17" fillId="4" borderId="7" xfId="2" applyFont="1" applyFill="1" applyBorder="1" applyAlignment="1">
      <alignment horizontal="left" vertical="center" wrapText="1"/>
    </xf>
    <xf numFmtId="0" fontId="17" fillId="4" borderId="25" xfId="2" applyFont="1" applyFill="1" applyBorder="1" applyAlignment="1">
      <alignment horizontal="left" vertical="center" wrapText="1"/>
    </xf>
    <xf numFmtId="0" fontId="17" fillId="4" borderId="2" xfId="2" applyFont="1" applyFill="1" applyBorder="1" applyAlignment="1">
      <alignment horizontal="center" vertical="center"/>
    </xf>
    <xf numFmtId="0" fontId="17" fillId="4" borderId="8" xfId="2" applyFont="1" applyFill="1" applyBorder="1" applyAlignment="1">
      <alignment horizontal="center" vertical="center"/>
    </xf>
    <xf numFmtId="0" fontId="17" fillId="4" borderId="3" xfId="2" applyFont="1" applyFill="1" applyBorder="1" applyAlignment="1">
      <alignment horizontal="center" vertical="center"/>
    </xf>
    <xf numFmtId="0" fontId="16" fillId="4" borderId="9" xfId="2" applyFont="1" applyFill="1" applyBorder="1" applyAlignment="1">
      <alignment horizontal="left" vertical="center" wrapText="1"/>
    </xf>
    <xf numFmtId="0" fontId="16" fillId="4" borderId="0" xfId="2" applyFont="1" applyFill="1" applyAlignment="1">
      <alignment horizontal="left" vertical="center"/>
    </xf>
    <xf numFmtId="0" fontId="16" fillId="4" borderId="26" xfId="2" applyFont="1" applyFill="1" applyBorder="1" applyAlignment="1">
      <alignment horizontal="left" vertical="center"/>
    </xf>
    <xf numFmtId="0" fontId="15" fillId="4" borderId="24" xfId="2" applyFont="1" applyFill="1" applyBorder="1" applyAlignment="1">
      <alignment horizontal="left" vertical="center" wrapText="1"/>
    </xf>
    <xf numFmtId="0" fontId="15" fillId="4" borderId="7" xfId="2" applyFont="1" applyFill="1" applyBorder="1" applyAlignment="1">
      <alignment horizontal="left" vertical="center"/>
    </xf>
    <xf numFmtId="0" fontId="15" fillId="4" borderId="25" xfId="2" applyFont="1" applyFill="1" applyBorder="1" applyAlignment="1">
      <alignment horizontal="left" vertical="center"/>
    </xf>
    <xf numFmtId="0" fontId="15" fillId="4" borderId="21" xfId="2" applyFont="1" applyFill="1" applyBorder="1" applyAlignment="1">
      <alignment horizontal="left" vertical="center" wrapText="1"/>
    </xf>
    <xf numFmtId="0" fontId="15" fillId="4" borderId="22" xfId="2" applyFont="1" applyFill="1" applyBorder="1" applyAlignment="1">
      <alignment horizontal="left" vertical="center"/>
    </xf>
    <xf numFmtId="0" fontId="15" fillId="4" borderId="23" xfId="2" applyFont="1" applyFill="1" applyBorder="1" applyAlignment="1">
      <alignment horizontal="left" vertical="center"/>
    </xf>
    <xf numFmtId="0" fontId="1" fillId="6" borderId="2"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3" xfId="0" applyFont="1" applyFill="1" applyBorder="1" applyAlignment="1" applyProtection="1">
      <alignment horizontal="center" vertical="center"/>
      <protection hidden="1"/>
    </xf>
    <xf numFmtId="164" fontId="2" fillId="2" borderId="10" xfId="0" applyNumberFormat="1" applyFont="1" applyFill="1" applyBorder="1" applyAlignment="1" applyProtection="1">
      <alignment horizontal="right" vertical="center"/>
      <protection hidden="1"/>
    </xf>
    <xf numFmtId="164" fontId="2" fillId="2" borderId="28" xfId="0" applyNumberFormat="1" applyFont="1" applyFill="1" applyBorder="1" applyAlignment="1" applyProtection="1">
      <alignment horizontal="right" vertical="center"/>
      <protection hidden="1"/>
    </xf>
    <xf numFmtId="164" fontId="2" fillId="2" borderId="29" xfId="0" applyNumberFormat="1" applyFont="1" applyFill="1" applyBorder="1" applyAlignment="1" applyProtection="1">
      <alignment horizontal="right" vertical="center"/>
      <protection hidden="1"/>
    </xf>
    <xf numFmtId="0" fontId="15" fillId="4" borderId="9" xfId="2" applyFont="1" applyFill="1" applyBorder="1" applyAlignment="1">
      <alignment horizontal="left" vertical="center" wrapText="1"/>
    </xf>
    <xf numFmtId="0" fontId="15" fillId="4" borderId="0" xfId="2" applyFont="1" applyFill="1" applyAlignment="1">
      <alignment horizontal="left" vertical="center" wrapText="1"/>
    </xf>
    <xf numFmtId="0" fontId="15" fillId="4" borderId="26" xfId="2" applyFont="1" applyFill="1" applyBorder="1" applyAlignment="1">
      <alignment horizontal="left" vertical="center" wrapText="1"/>
    </xf>
    <xf numFmtId="0" fontId="15" fillId="4" borderId="0" xfId="2" applyFont="1" applyFill="1" applyAlignment="1">
      <alignment horizontal="left" vertical="center"/>
    </xf>
    <xf numFmtId="0" fontId="15" fillId="4" borderId="26" xfId="2" applyFont="1" applyFill="1" applyBorder="1" applyAlignment="1">
      <alignment horizontal="left" vertical="center"/>
    </xf>
    <xf numFmtId="0" fontId="15" fillId="4" borderId="9" xfId="2" applyFont="1" applyFill="1" applyBorder="1" applyAlignment="1">
      <alignment horizontal="left" vertical="center"/>
    </xf>
    <xf numFmtId="0" fontId="16" fillId="4" borderId="21" xfId="2" applyFont="1" applyFill="1" applyBorder="1" applyAlignment="1">
      <alignment horizontal="left" vertical="center" wrapText="1"/>
    </xf>
    <xf numFmtId="0" fontId="16" fillId="4" borderId="22" xfId="2" applyFont="1" applyFill="1" applyBorder="1" applyAlignment="1">
      <alignment horizontal="left" vertical="center"/>
    </xf>
    <xf numFmtId="0" fontId="16" fillId="4" borderId="23" xfId="2" applyFont="1" applyFill="1" applyBorder="1" applyAlignment="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08000"/>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8"/>
</file>

<file path=xl/ctrlProps/ctrlProp10.xml><?xml version="1.0" encoding="utf-8"?>
<formControlPr xmlns="http://schemas.microsoft.com/office/spreadsheetml/2009/9/main" objectType="CheckBox" fmlaLink="$G$11" lockText="1"/>
</file>

<file path=xl/ctrlProps/ctrlProp11.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checked="Checked"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checked="Checked" fmlaLink="#REF!" lockText="1"/>
</file>

<file path=xl/ctrlProps/ctrlProp17.xml><?xml version="1.0" encoding="utf-8"?>
<formControlPr xmlns="http://schemas.microsoft.com/office/spreadsheetml/2009/9/main" objectType="CheckBox" checked="Checked" fmlaLink="#REF!" lockText="1"/>
</file>

<file path=xl/ctrlProps/ctrlProp18.xml><?xml version="1.0" encoding="utf-8"?>
<formControlPr xmlns="http://schemas.microsoft.com/office/spreadsheetml/2009/9/main" objectType="CheckBox" checked="Checked"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G$13"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checked="Checked" fmlaLink="#REF!" lockText="1"/>
</file>

<file path=xl/ctrlProps/ctrlProp24.xml><?xml version="1.0" encoding="utf-8"?>
<formControlPr xmlns="http://schemas.microsoft.com/office/spreadsheetml/2009/9/main" objectType="CheckBox" checked="Checked" fmlaLink="#REF!" lockText="1"/>
</file>

<file path=xl/ctrlProps/ctrlProp25.xml><?xml version="1.0" encoding="utf-8"?>
<formControlPr xmlns="http://schemas.microsoft.com/office/spreadsheetml/2009/9/main" objectType="CheckBox" checked="Checked"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G$14"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checked="Checked" fmlaLink="#REF!" lockText="1"/>
</file>

<file path=xl/ctrlProps/ctrlProp30.xml><?xml version="1.0" encoding="utf-8"?>
<formControlPr xmlns="http://schemas.microsoft.com/office/spreadsheetml/2009/9/main" objectType="CheckBox" checked="Checked"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checked="Checked" fmlaLink="#REF!" lockText="1"/>
</file>

<file path=xl/ctrlProps/ctrlProp34.xml><?xml version="1.0" encoding="utf-8"?>
<formControlPr xmlns="http://schemas.microsoft.com/office/spreadsheetml/2009/9/main" objectType="CheckBox" fmlaLink="#REF!" lockText="1"/>
</file>

<file path=xl/ctrlProps/ctrlProp35.xml><?xml version="1.0" encoding="utf-8"?>
<formControlPr xmlns="http://schemas.microsoft.com/office/spreadsheetml/2009/9/main" objectType="CheckBox" fmlaLink="#REF!" lockText="1"/>
</file>

<file path=xl/ctrlProps/ctrlProp36.xml><?xml version="1.0" encoding="utf-8"?>
<formControlPr xmlns="http://schemas.microsoft.com/office/spreadsheetml/2009/9/main" objectType="CheckBox" fmlaLink="$G$10" lockText="1"/>
</file>

<file path=xl/ctrlProps/ctrlProp37.xml><?xml version="1.0" encoding="utf-8"?>
<formControlPr xmlns="http://schemas.microsoft.com/office/spreadsheetml/2009/9/main" objectType="CheckBox" checked="Checked" fmlaLink="#REF!" lockText="1"/>
</file>

<file path=xl/ctrlProps/ctrlProp38.xml><?xml version="1.0" encoding="utf-8"?>
<formControlPr xmlns="http://schemas.microsoft.com/office/spreadsheetml/2009/9/main" objectType="CheckBox" checked="Checked" fmlaLink="#REF!" lockText="1"/>
</file>

<file path=xl/ctrlProps/ctrlProp39.xml><?xml version="1.0" encoding="utf-8"?>
<formControlPr xmlns="http://schemas.microsoft.com/office/spreadsheetml/2009/9/main" objectType="CheckBox" checked="Checked" fmlaLink="#REF!" lockText="1"/>
</file>

<file path=xl/ctrlProps/ctrlProp4.xml><?xml version="1.0" encoding="utf-8"?>
<formControlPr xmlns="http://schemas.microsoft.com/office/spreadsheetml/2009/9/main" objectType="CheckBox" checked="Checked" fmlaLink="#REF!" lockText="1"/>
</file>

<file path=xl/ctrlProps/ctrlProp40.xml><?xml version="1.0" encoding="utf-8"?>
<formControlPr xmlns="http://schemas.microsoft.com/office/spreadsheetml/2009/9/main" objectType="CheckBox" fmlaLink="#REF!" lockText="1"/>
</file>

<file path=xl/ctrlProps/ctrlProp41.xml><?xml version="1.0" encoding="utf-8"?>
<formControlPr xmlns="http://schemas.microsoft.com/office/spreadsheetml/2009/9/main" objectType="CheckBox" fmlaLink="#REF!" lockText="1"/>
</file>

<file path=xl/ctrlProps/ctrlProp42.xml><?xml version="1.0" encoding="utf-8"?>
<formControlPr xmlns="http://schemas.microsoft.com/office/spreadsheetml/2009/9/main" objectType="CheckBox" checked="Checked" fmlaLink="#REF!" lockText="1"/>
</file>

<file path=xl/ctrlProps/ctrlProp43.xml><?xml version="1.0" encoding="utf-8"?>
<formControlPr xmlns="http://schemas.microsoft.com/office/spreadsheetml/2009/9/main" objectType="CheckBox" fmlaLink="#REF!" lockText="1"/>
</file>

<file path=xl/ctrlProps/ctrlProp44.xml><?xml version="1.0" encoding="utf-8"?>
<formControlPr xmlns="http://schemas.microsoft.com/office/spreadsheetml/2009/9/main" objectType="CheckBox" fmlaLink="$G$15" lockText="1"/>
</file>

<file path=xl/ctrlProps/ctrlProp45.xml><?xml version="1.0" encoding="utf-8"?>
<formControlPr xmlns="http://schemas.microsoft.com/office/spreadsheetml/2009/9/main" objectType="CheckBox" fmlaLink="#REF!" lockText="1"/>
</file>

<file path=xl/ctrlProps/ctrlProp46.xml><?xml version="1.0" encoding="utf-8"?>
<formControlPr xmlns="http://schemas.microsoft.com/office/spreadsheetml/2009/9/main" objectType="CheckBox" checked="Checked" fmlaLink="#REF!" lockText="1"/>
</file>

<file path=xl/ctrlProps/ctrlProp47.xml><?xml version="1.0" encoding="utf-8"?>
<formControlPr xmlns="http://schemas.microsoft.com/office/spreadsheetml/2009/9/main" objectType="CheckBox" checked="Checked" fmlaLink="#REF!" lockText="1"/>
</file>

<file path=xl/ctrlProps/ctrlProp48.xml><?xml version="1.0" encoding="utf-8"?>
<formControlPr xmlns="http://schemas.microsoft.com/office/spreadsheetml/2009/9/main" objectType="CheckBox" fmlaLink="#REF!" lockText="1"/>
</file>

<file path=xl/ctrlProps/ctrlProp49.xml><?xml version="1.0" encoding="utf-8"?>
<formControlPr xmlns="http://schemas.microsoft.com/office/spreadsheetml/2009/9/main" objectType="CheckBox" fmlaLink="$G$12" lockText="1"/>
</file>

<file path=xl/ctrlProps/ctrlProp5.xml><?xml version="1.0" encoding="utf-8"?>
<formControlPr xmlns="http://schemas.microsoft.com/office/spreadsheetml/2009/9/main" objectType="CheckBox" checked="Checked" fmlaLink="#REF!" lockText="1"/>
</file>

<file path=xl/ctrlProps/ctrlProp50.xml><?xml version="1.0" encoding="utf-8"?>
<formControlPr xmlns="http://schemas.microsoft.com/office/spreadsheetml/2009/9/main" objectType="CheckBox" fmlaLink="#REF!" lockText="1"/>
</file>

<file path=xl/ctrlProps/ctrlProp51.xml><?xml version="1.0" encoding="utf-8"?>
<formControlPr xmlns="http://schemas.microsoft.com/office/spreadsheetml/2009/9/main" objectType="CheckBox" fmlaLink="#REF!" lockText="1"/>
</file>

<file path=xl/ctrlProps/ctrlProp52.xml><?xml version="1.0" encoding="utf-8"?>
<formControlPr xmlns="http://schemas.microsoft.com/office/spreadsheetml/2009/9/main" objectType="CheckBox" checked="Checked" fmlaLink="$G$9" lockText="1"/>
</file>

<file path=xl/ctrlProps/ctrlProp53.xml><?xml version="1.0" encoding="utf-8"?>
<formControlPr xmlns="http://schemas.microsoft.com/office/spreadsheetml/2009/9/main" objectType="CheckBox" fmlaLink="$G$10"/>
</file>

<file path=xl/ctrlProps/ctrlProp54.xml><?xml version="1.0" encoding="utf-8"?>
<formControlPr xmlns="http://schemas.microsoft.com/office/spreadsheetml/2009/9/main" objectType="CheckBox" checked="Checked" fmlaLink="$G$9" lockText="1"/>
</file>

<file path=xl/ctrlProps/ctrlProp55.xml><?xml version="1.0" encoding="utf-8"?>
<formControlPr xmlns="http://schemas.microsoft.com/office/spreadsheetml/2009/9/main" objectType="CheckBox" fmlaLink="$G$11"/>
</file>

<file path=xl/ctrlProps/ctrlProp56.xml><?xml version="1.0" encoding="utf-8"?>
<formControlPr xmlns="http://schemas.microsoft.com/office/spreadsheetml/2009/9/main" objectType="CheckBox" checked="Checked" fmlaLink="$G$9" lockText="1"/>
</file>

<file path=xl/ctrlProps/ctrlProp57.xml><?xml version="1.0" encoding="utf-8"?>
<formControlPr xmlns="http://schemas.microsoft.com/office/spreadsheetml/2009/9/main" objectType="CheckBox" fmlaLink="$G$12"/>
</file>

<file path=xl/ctrlProps/ctrlProp58.xml><?xml version="1.0" encoding="utf-8"?>
<formControlPr xmlns="http://schemas.microsoft.com/office/spreadsheetml/2009/9/main" objectType="CheckBox" checked="Checked" fmlaLink="$G$9" lockText="1"/>
</file>

<file path=xl/ctrlProps/ctrlProp59.xml><?xml version="1.0" encoding="utf-8"?>
<formControlPr xmlns="http://schemas.microsoft.com/office/spreadsheetml/2009/9/main" objectType="CheckBox" fmlaLink="#REF!"/>
</file>

<file path=xl/ctrlProps/ctrlProp6.xml><?xml version="1.0" encoding="utf-8"?>
<formControlPr xmlns="http://schemas.microsoft.com/office/spreadsheetml/2009/9/main" objectType="CheckBox" checked="Checked" fmlaLink="#REF!" lockText="1"/>
</file>

<file path=xl/ctrlProps/ctrlProp60.xml><?xml version="1.0" encoding="utf-8"?>
<formControlPr xmlns="http://schemas.microsoft.com/office/spreadsheetml/2009/9/main" objectType="CheckBox" checked="Checked" fmlaLink="$G$9" lockText="1"/>
</file>

<file path=xl/ctrlProps/ctrlProp61.xml><?xml version="1.0" encoding="utf-8"?>
<formControlPr xmlns="http://schemas.microsoft.com/office/spreadsheetml/2009/9/main" objectType="CheckBox" fmlaLink="$G$13" lockText="1"/>
</file>

<file path=xl/ctrlProps/ctrlProp62.xml><?xml version="1.0" encoding="utf-8"?>
<formControlPr xmlns="http://schemas.microsoft.com/office/spreadsheetml/2009/9/main" objectType="CheckBox" checked="Checked" fmlaLink="$G$9" lockText="1"/>
</file>

<file path=xl/ctrlProps/ctrlProp63.xml><?xml version="1.0" encoding="utf-8"?>
<formControlPr xmlns="http://schemas.microsoft.com/office/spreadsheetml/2009/9/main" objectType="CheckBox" fmlaLink="$G$14"/>
</file>

<file path=xl/ctrlProps/ctrlProp64.xml><?xml version="1.0" encoding="utf-8"?>
<formControlPr xmlns="http://schemas.microsoft.com/office/spreadsheetml/2009/9/main" objectType="CheckBox" fmlaLink="$G$15" lockText="1"/>
</file>

<file path=xl/ctrlProps/ctrlProp7.xml><?xml version="1.0" encoding="utf-8"?>
<formControlPr xmlns="http://schemas.microsoft.com/office/spreadsheetml/2009/9/main" objectType="CheckBox" checked="Checked" fmlaLink="#REF!" lockText="1"/>
</file>

<file path=xl/ctrlProps/ctrlProp8.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47625</xdr:colOff>
          <xdr:row>7</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47625</xdr:colOff>
          <xdr:row>9</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3</xdr:col>
          <xdr:colOff>47625</xdr:colOff>
          <xdr:row>10</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47625</xdr:colOff>
          <xdr:row>9</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3</xdr:col>
          <xdr:colOff>47625</xdr:colOff>
          <xdr:row>10</xdr:row>
          <xdr:rowOff>219075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3</xdr:col>
          <xdr:colOff>47625</xdr:colOff>
          <xdr:row>10</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47625</xdr:colOff>
          <xdr:row>9</xdr:row>
          <xdr:rowOff>219075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47625</xdr:colOff>
          <xdr:row>9</xdr:row>
          <xdr:rowOff>219075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47625</xdr:colOff>
          <xdr:row>9</xdr:row>
          <xdr:rowOff>219075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3</xdr:col>
          <xdr:colOff>47625</xdr:colOff>
          <xdr:row>10</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0</xdr:rowOff>
        </xdr:from>
        <xdr:to>
          <xdr:col>3</xdr:col>
          <xdr:colOff>47625</xdr:colOff>
          <xdr:row>10</xdr:row>
          <xdr:rowOff>219075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3</xdr:col>
          <xdr:colOff>47625</xdr:colOff>
          <xdr:row>11</xdr:row>
          <xdr:rowOff>219075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0</xdr:rowOff>
        </xdr:from>
        <xdr:to>
          <xdr:col>3</xdr:col>
          <xdr:colOff>47625</xdr:colOff>
          <xdr:row>12</xdr:row>
          <xdr:rowOff>219075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3</xdr:col>
          <xdr:colOff>47625</xdr:colOff>
          <xdr:row>13</xdr:row>
          <xdr:rowOff>219075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3</xdr:col>
          <xdr:colOff>47625</xdr:colOff>
          <xdr:row>14</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0</xdr:row>
          <xdr:rowOff>85725</xdr:rowOff>
        </xdr:from>
        <xdr:to>
          <xdr:col>0</xdr:col>
          <xdr:colOff>1019175</xdr:colOff>
          <xdr:row>0</xdr:row>
          <xdr:rowOff>1047750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xdr:from>
      <xdr:col>0</xdr:col>
      <xdr:colOff>1676400</xdr:colOff>
      <xdr:row>0</xdr:row>
      <xdr:rowOff>114299</xdr:rowOff>
    </xdr:from>
    <xdr:to>
      <xdr:col>6</xdr:col>
      <xdr:colOff>104775</xdr:colOff>
      <xdr:row>0</xdr:row>
      <xdr:rowOff>447674</xdr:rowOff>
    </xdr:to>
    <xdr:sp macro="" textlink="">
      <xdr:nvSpPr>
        <xdr:cNvPr id="3" name="WordArt 2">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1676400" y="114299"/>
          <a:ext cx="4572000" cy="333375"/>
        </a:xfrm>
        <a:prstGeom prst="rect">
          <a:avLst/>
        </a:prstGeom>
      </xdr:spPr>
      <xdr:txBody>
        <a:bodyPr wrap="none" fromWordArt="1">
          <a:prstTxWarp prst="textPlain">
            <a:avLst>
              <a:gd name="adj" fmla="val 50000"/>
            </a:avLst>
          </a:prstTxWarp>
        </a:bodyPr>
        <a:lstStyle/>
        <a:p>
          <a:pPr algn="ctr" rtl="0">
            <a:buNone/>
          </a:pPr>
          <a:r>
            <a:rPr lang="es-ES" sz="2800" b="1" kern="10" spc="56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FF">
                      <a:gamma/>
                      <a:shade val="58039"/>
                      <a:invGamma/>
                    </a:srgbClr>
                  </a:gs>
                  <a:gs pos="100000">
                    <a:srgbClr val="FFFFFF"/>
                  </a:gs>
                </a:gsLst>
                <a:lin ang="5400000" scaled="1"/>
              </a:gradFill>
              <a:effectLst>
                <a:outerShdw dist="45791" dir="3378596" algn="ctr" rotWithShape="0">
                  <a:srgbClr val="4D4D4D"/>
                </a:outerShdw>
              </a:effectLst>
              <a:latin typeface="+mn-lt"/>
            </a:rPr>
            <a:t>A. D. C. Mercedes-Benz</a:t>
          </a:r>
        </a:p>
      </xdr:txBody>
    </xdr:sp>
    <xdr:clientData/>
  </xdr:twoCellAnchor>
  <xdr:twoCellAnchor>
    <xdr:from>
      <xdr:col>0</xdr:col>
      <xdr:colOff>2019300</xdr:colOff>
      <xdr:row>0</xdr:row>
      <xdr:rowOff>590550</xdr:rowOff>
    </xdr:from>
    <xdr:to>
      <xdr:col>5</xdr:col>
      <xdr:colOff>619125</xdr:colOff>
      <xdr:row>0</xdr:row>
      <xdr:rowOff>1114426</xdr:rowOff>
    </xdr:to>
    <xdr:sp macro="" textlink="">
      <xdr:nvSpPr>
        <xdr:cNvPr id="4" name="WordArt 3">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2019300" y="590550"/>
          <a:ext cx="3943350" cy="523876"/>
        </a:xfrm>
        <a:prstGeom prst="rect">
          <a:avLst/>
        </a:prstGeom>
      </xdr:spPr>
      <xdr:txBody>
        <a:bodyPr wrap="none" fromWordArt="1">
          <a:prstTxWarp prst="textPlain">
            <a:avLst>
              <a:gd name="adj" fmla="val 50000"/>
            </a:avLst>
          </a:prstTxWarp>
        </a:bodyPr>
        <a:lstStyle/>
        <a:p>
          <a:pPr algn="ctr" rtl="0">
            <a:buNone/>
          </a:pPr>
          <a:r>
            <a:rPr lang="es-ES" sz="2400" b="1" kern="10" spc="480">
              <a:ln w="9525">
                <a:solidFill>
                  <a:srgbClr xmlns:mc="http://schemas.openxmlformats.org/markup-compatibility/2006" xmlns:a14="http://schemas.microsoft.com/office/drawing/2010/main" val="000000" mc:Ignorable="a14" a14:legacySpreadsheetColorIndex="64"/>
                </a:solidFill>
                <a:round/>
                <a:headEnd/>
                <a:tailEnd/>
              </a:ln>
              <a:solidFill>
                <a:srgbClr val="0070C0"/>
              </a:solidFill>
              <a:effectLst>
                <a:outerShdw dist="45791" dir="3378596" algn="ctr" rotWithShape="0">
                  <a:srgbClr val="4D4D4D"/>
                </a:outerShdw>
              </a:effectLst>
              <a:latin typeface="+mn-lt"/>
            </a:rPr>
            <a:t>Sección de Montaña</a:t>
          </a:r>
        </a:p>
        <a:p>
          <a:pPr algn="ctr" rtl="0">
            <a:buNone/>
          </a:pPr>
          <a:r>
            <a:rPr lang="es-ES" sz="2400" b="1" kern="10" spc="480">
              <a:ln w="9525">
                <a:solidFill>
                  <a:srgbClr xmlns:mc="http://schemas.openxmlformats.org/markup-compatibility/2006" xmlns:a14="http://schemas.microsoft.com/office/drawing/2010/main" val="000000" mc:Ignorable="a14" a14:legacySpreadsheetColorIndex="64"/>
                </a:solidFill>
                <a:round/>
                <a:headEnd/>
                <a:tailEnd/>
              </a:ln>
              <a:solidFill>
                <a:srgbClr val="0070C0"/>
              </a:solidFill>
              <a:effectLst>
                <a:outerShdw dist="45791" dir="3378596" algn="ctr" rotWithShape="0">
                  <a:srgbClr val="4D4D4D"/>
                </a:outerShdw>
              </a:effectLst>
              <a:latin typeface="+mn-lt"/>
            </a:rPr>
            <a:t>Federados 2024</a:t>
          </a:r>
        </a:p>
      </xdr:txBody>
    </xdr:sp>
    <xdr:clientData/>
  </xdr:twoCellAnchor>
  <xdr:twoCellAnchor editAs="oneCell">
    <xdr:from>
      <xdr:col>1</xdr:col>
      <xdr:colOff>0</xdr:colOff>
      <xdr:row>11</xdr:row>
      <xdr:rowOff>66675</xdr:rowOff>
    </xdr:from>
    <xdr:to>
      <xdr:col>1</xdr:col>
      <xdr:colOff>76200</xdr:colOff>
      <xdr:row>11</xdr:row>
      <xdr:rowOff>260985</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324100" y="3429000"/>
          <a:ext cx="76200" cy="200025"/>
        </a:xfrm>
        <a:prstGeom prst="rect">
          <a:avLst/>
        </a:prstGeom>
        <a:noFill/>
        <a:ln>
          <a:noFill/>
        </a:ln>
        <a:effectLst/>
        <a:extLst>
          <a:ext uri="{909E8E84-426E-40DD-AFC4-6F175D3DCCD1}">
            <a14:hiddenFill xmlns:a14="http://schemas.microsoft.com/office/drawing/2010/main">
              <a:gradFill rotWithShape="0">
                <a:gsLst>
                  <a:gs pos="0">
                    <a:srgbClr val="CBCBCB"/>
                  </a:gs>
                  <a:gs pos="13000">
                    <a:srgbClr val="5F5F5F"/>
                  </a:gs>
                  <a:gs pos="21001">
                    <a:srgbClr val="5F5F5F"/>
                  </a:gs>
                  <a:gs pos="63000">
                    <a:srgbClr val="FFFFFF"/>
                  </a:gs>
                  <a:gs pos="67000">
                    <a:srgbClr val="B2B2B2"/>
                  </a:gs>
                  <a:gs pos="69000">
                    <a:srgbClr val="292929"/>
                  </a:gs>
                  <a:gs pos="82001">
                    <a:srgbClr val="777777"/>
                  </a:gs>
                  <a:gs pos="100000">
                    <a:srgbClr val="EAEAEA"/>
                  </a:gs>
                </a:gsLst>
                <a:lin ang="5400000" scaled="1"/>
              </a:gra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s://drive.google.com/file/d/18zsEEoAJqchKpOf2JUnhNsdUGZqkq1fZ/view?usp=sharin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B1:S23"/>
  <sheetViews>
    <sheetView tabSelected="1" topLeftCell="B1" workbookViewId="0">
      <selection activeCell="C5" sqref="C5:D5"/>
    </sheetView>
  </sheetViews>
  <sheetFormatPr baseColWidth="10" defaultColWidth="11.42578125" defaultRowHeight="15" x14ac:dyDescent="0.25"/>
  <cols>
    <col min="1" max="1" width="5.28515625" style="7" customWidth="1"/>
    <col min="2" max="2" width="20.42578125" style="7" customWidth="1"/>
    <col min="3" max="3" width="4.28515625" style="7" customWidth="1"/>
    <col min="4" max="4" width="25.140625" style="7" customWidth="1"/>
    <col min="5" max="5" width="22" style="7" customWidth="1"/>
    <col min="6" max="6" width="6.7109375" style="7" customWidth="1"/>
    <col min="7" max="7" width="0.140625" style="8" customWidth="1"/>
    <col min="8" max="8" width="11.42578125" style="9" hidden="1" customWidth="1"/>
    <col min="9" max="19" width="11.42578125" style="7" hidden="1" customWidth="1"/>
    <col min="20" max="16384" width="11.42578125" style="7"/>
  </cols>
  <sheetData>
    <row r="1" spans="2:19" ht="12" customHeight="1" x14ac:dyDescent="0.25"/>
    <row r="2" spans="2:19" ht="24.75" customHeight="1" x14ac:dyDescent="0.25">
      <c r="B2" s="73" t="s">
        <v>10</v>
      </c>
      <c r="C2" s="73"/>
      <c r="D2" s="73"/>
    </row>
    <row r="3" spans="2:19" ht="24.75" customHeight="1" x14ac:dyDescent="0.25">
      <c r="B3" s="74" t="s">
        <v>66</v>
      </c>
      <c r="C3" s="74"/>
      <c r="D3" s="74"/>
      <c r="G3" s="7"/>
      <c r="H3" s="60" t="s">
        <v>56</v>
      </c>
      <c r="I3" s="60">
        <v>8.36</v>
      </c>
      <c r="L3" s="16"/>
      <c r="M3" s="16"/>
      <c r="N3" s="16"/>
      <c r="O3" s="16"/>
      <c r="P3" s="16"/>
      <c r="Q3" s="16"/>
      <c r="R3" s="16"/>
      <c r="S3" s="17"/>
    </row>
    <row r="4" spans="2:19" ht="15.75" thickBot="1" x14ac:dyDescent="0.3">
      <c r="B4" s="10"/>
      <c r="C4" s="10"/>
      <c r="D4" s="10"/>
      <c r="H4" s="18"/>
      <c r="I4" s="19"/>
      <c r="J4" s="19"/>
      <c r="K4" s="19"/>
      <c r="L4" s="19"/>
      <c r="M4" s="19"/>
      <c r="N4" s="19"/>
      <c r="O4" s="19"/>
      <c r="P4" s="19"/>
      <c r="Q4" s="19"/>
      <c r="R4" s="19"/>
      <c r="S4" s="20"/>
    </row>
    <row r="5" spans="2:19" ht="23.25" customHeight="1" thickBot="1" x14ac:dyDescent="0.3">
      <c r="B5" s="35" t="s">
        <v>0</v>
      </c>
      <c r="C5" s="69" t="s">
        <v>52</v>
      </c>
      <c r="D5" s="70"/>
      <c r="H5" s="18"/>
      <c r="I5" s="19"/>
      <c r="J5" s="19"/>
      <c r="K5" s="19"/>
      <c r="L5" s="19"/>
      <c r="M5" s="19"/>
      <c r="N5" s="19"/>
      <c r="O5" s="19"/>
      <c r="P5" s="19"/>
      <c r="Q5" s="19"/>
      <c r="R5" s="19"/>
      <c r="S5" s="20"/>
    </row>
    <row r="6" spans="2:19" ht="30" customHeight="1" thickBot="1" x14ac:dyDescent="0.3">
      <c r="B6" s="6"/>
      <c r="C6" s="6"/>
      <c r="D6" s="6"/>
      <c r="H6" s="52" t="s">
        <v>12</v>
      </c>
      <c r="I6" s="54" t="s">
        <v>52</v>
      </c>
      <c r="J6" s="54" t="s">
        <v>51</v>
      </c>
      <c r="K6" s="53" t="s">
        <v>16</v>
      </c>
      <c r="L6" s="54" t="s">
        <v>17</v>
      </c>
      <c r="M6" s="53" t="s">
        <v>18</v>
      </c>
      <c r="N6" s="54" t="s">
        <v>19</v>
      </c>
      <c r="O6" s="53" t="s">
        <v>20</v>
      </c>
      <c r="P6" s="53" t="s">
        <v>21</v>
      </c>
      <c r="Q6" s="55" t="s">
        <v>22</v>
      </c>
      <c r="R6" s="56" t="s">
        <v>23</v>
      </c>
      <c r="S6" s="57" t="s">
        <v>11</v>
      </c>
    </row>
    <row r="7" spans="2:19" ht="23.25" customHeight="1" thickBot="1" x14ac:dyDescent="0.3">
      <c r="B7" s="1" t="s">
        <v>1</v>
      </c>
      <c r="C7" s="1"/>
      <c r="D7" s="2">
        <f t="shared" ref="D7:D15" si="0">IF(G7=TRUE,S7,0)</f>
        <v>5</v>
      </c>
      <c r="E7" s="21" t="s">
        <v>13</v>
      </c>
      <c r="G7" s="8" t="b">
        <v>1</v>
      </c>
      <c r="H7" s="61" t="s">
        <v>1</v>
      </c>
      <c r="I7" s="62">
        <v>5</v>
      </c>
      <c r="J7" s="62">
        <f>I7+I3</f>
        <v>13.36</v>
      </c>
      <c r="K7" s="62">
        <v>5</v>
      </c>
      <c r="L7" s="62">
        <f>K7+I3</f>
        <v>13.36</v>
      </c>
      <c r="M7" s="62">
        <v>5</v>
      </c>
      <c r="N7" s="62">
        <f>M7+I3</f>
        <v>13.36</v>
      </c>
      <c r="O7" s="62">
        <v>23.85</v>
      </c>
      <c r="P7" s="62">
        <v>23.85</v>
      </c>
      <c r="Q7" s="63">
        <v>15.49</v>
      </c>
      <c r="R7" s="63">
        <v>15.49</v>
      </c>
      <c r="S7" s="64">
        <f t="shared" ref="S7:S16" si="1">IF($C$5="Tarjeta Recreativa",I7,IF($C$5="T. Recreativa + Pyrenaica",J7,IF($C$5="Infantil",K7,IF($C$5="Infantil + Pyrenaica",L7,IF($C$5="Juvenil",M7,IF($C$5="Juvenil + Pyrenaica",N7,IF($C$5="Mayor",O7,IF($C$5="Mayor de 65",P7,IF($C$5="Beneficiario",Q7,IF($C$5="Beneficiario &gt;65 años",R7,0))))))))))</f>
        <v>5</v>
      </c>
    </row>
    <row r="8" spans="2:19" ht="23.25" customHeight="1" thickBot="1" x14ac:dyDescent="0.3">
      <c r="B8" s="3" t="s">
        <v>2</v>
      </c>
      <c r="C8" s="3"/>
      <c r="D8" s="4">
        <f t="shared" si="0"/>
        <v>0</v>
      </c>
      <c r="E8" s="5"/>
      <c r="G8" s="8" t="b">
        <v>0</v>
      </c>
      <c r="H8" s="11" t="s">
        <v>2</v>
      </c>
      <c r="I8" s="12">
        <v>1.33</v>
      </c>
      <c r="J8" s="12">
        <v>1.33</v>
      </c>
      <c r="K8" s="12">
        <v>1.33</v>
      </c>
      <c r="L8" s="12">
        <v>1.33</v>
      </c>
      <c r="M8" s="12">
        <v>6.25</v>
      </c>
      <c r="N8" s="12">
        <v>6.25</v>
      </c>
      <c r="O8" s="12">
        <v>13.33</v>
      </c>
      <c r="P8" s="12">
        <v>13.33</v>
      </c>
      <c r="Q8" s="12">
        <v>13.33</v>
      </c>
      <c r="R8" s="12">
        <v>13.33</v>
      </c>
      <c r="S8" s="13">
        <f t="shared" si="1"/>
        <v>1.33</v>
      </c>
    </row>
    <row r="9" spans="2:19" ht="23.25" customHeight="1" thickBot="1" x14ac:dyDescent="0.3">
      <c r="B9" s="1" t="s">
        <v>57</v>
      </c>
      <c r="C9" s="1"/>
      <c r="D9" s="2">
        <f t="shared" si="0"/>
        <v>17.309999999999999</v>
      </c>
      <c r="E9" s="21" t="s">
        <v>13</v>
      </c>
      <c r="G9" s="8" t="b">
        <v>1</v>
      </c>
      <c r="H9" s="61" t="s">
        <v>57</v>
      </c>
      <c r="I9" s="62">
        <v>17.309999999999999</v>
      </c>
      <c r="J9" s="62">
        <v>17.309999999999999</v>
      </c>
      <c r="K9" s="62">
        <v>17.309999999999999</v>
      </c>
      <c r="L9" s="62">
        <v>17.309999999999999</v>
      </c>
      <c r="M9" s="62">
        <v>22.56</v>
      </c>
      <c r="N9" s="62">
        <v>22.56</v>
      </c>
      <c r="O9" s="62">
        <v>64.459999999999994</v>
      </c>
      <c r="P9" s="62">
        <v>42.12</v>
      </c>
      <c r="Q9" s="62">
        <v>64.459999999999994</v>
      </c>
      <c r="R9" s="62">
        <v>42.12</v>
      </c>
      <c r="S9" s="64">
        <f t="shared" si="1"/>
        <v>17.309999999999999</v>
      </c>
    </row>
    <row r="10" spans="2:19" ht="23.25" customHeight="1" thickBot="1" x14ac:dyDescent="0.3">
      <c r="B10" s="3" t="s">
        <v>4</v>
      </c>
      <c r="C10" s="3"/>
      <c r="D10" s="4">
        <f t="shared" si="0"/>
        <v>0</v>
      </c>
      <c r="E10" s="5"/>
      <c r="G10" s="8" t="b">
        <v>0</v>
      </c>
      <c r="H10" s="11" t="s">
        <v>4</v>
      </c>
      <c r="I10" s="12">
        <v>17.420000000000002</v>
      </c>
      <c r="J10" s="12">
        <v>17.420000000000002</v>
      </c>
      <c r="K10" s="12">
        <v>17.420000000000002</v>
      </c>
      <c r="L10" s="12">
        <v>17.420000000000002</v>
      </c>
      <c r="M10" s="12">
        <v>17.420000000000002</v>
      </c>
      <c r="N10" s="12">
        <v>17.420000000000002</v>
      </c>
      <c r="O10" s="12">
        <v>17.420000000000002</v>
      </c>
      <c r="P10" s="12">
        <v>17.420000000000002</v>
      </c>
      <c r="Q10" s="12">
        <v>17.420000000000002</v>
      </c>
      <c r="R10" s="12">
        <v>17.420000000000002</v>
      </c>
      <c r="S10" s="13">
        <f t="shared" si="1"/>
        <v>17.420000000000002</v>
      </c>
    </row>
    <row r="11" spans="2:19" ht="23.25" customHeight="1" thickBot="1" x14ac:dyDescent="0.3">
      <c r="B11" s="41" t="s">
        <v>5</v>
      </c>
      <c r="C11" s="41"/>
      <c r="D11" s="42">
        <f t="shared" si="0"/>
        <v>0</v>
      </c>
      <c r="E11" s="44" t="s">
        <v>15</v>
      </c>
      <c r="G11" s="8" t="b">
        <v>0</v>
      </c>
      <c r="H11" s="11" t="s">
        <v>5</v>
      </c>
      <c r="I11" s="12">
        <v>43.05</v>
      </c>
      <c r="J11" s="12">
        <v>43.05</v>
      </c>
      <c r="K11" s="12">
        <v>43.05</v>
      </c>
      <c r="L11" s="12">
        <v>43.05</v>
      </c>
      <c r="M11" s="12">
        <v>43.05</v>
      </c>
      <c r="N11" s="12">
        <v>43.05</v>
      </c>
      <c r="O11" s="12">
        <v>43.05</v>
      </c>
      <c r="P11" s="12">
        <v>43.05</v>
      </c>
      <c r="Q11" s="12">
        <v>43.05</v>
      </c>
      <c r="R11" s="12">
        <v>43.05</v>
      </c>
      <c r="S11" s="13">
        <f t="shared" si="1"/>
        <v>43.05</v>
      </c>
    </row>
    <row r="12" spans="2:19" ht="23.25" customHeight="1" thickBot="1" x14ac:dyDescent="0.3">
      <c r="B12" s="41" t="s">
        <v>6</v>
      </c>
      <c r="C12" s="41"/>
      <c r="D12" s="42">
        <f t="shared" si="0"/>
        <v>0</v>
      </c>
      <c r="E12" s="44" t="s">
        <v>14</v>
      </c>
      <c r="G12" s="8" t="b">
        <v>0</v>
      </c>
      <c r="H12" s="14" t="s">
        <v>6</v>
      </c>
      <c r="I12" s="15">
        <v>1895.06</v>
      </c>
      <c r="J12" s="15">
        <v>1895.06</v>
      </c>
      <c r="K12" s="15">
        <v>1895.06</v>
      </c>
      <c r="L12" s="15">
        <v>1895.06</v>
      </c>
      <c r="M12" s="15">
        <v>1895.06</v>
      </c>
      <c r="N12" s="15">
        <v>1895.06</v>
      </c>
      <c r="O12" s="15">
        <v>1895.06</v>
      </c>
      <c r="P12" s="15">
        <v>1895.06</v>
      </c>
      <c r="Q12" s="15">
        <v>1895.06</v>
      </c>
      <c r="R12" s="15">
        <v>1895.06</v>
      </c>
      <c r="S12" s="13">
        <f t="shared" si="1"/>
        <v>1895.06</v>
      </c>
    </row>
    <row r="13" spans="2:19" ht="23.25" customHeight="1" thickBot="1" x14ac:dyDescent="0.3">
      <c r="B13" s="41" t="s">
        <v>43</v>
      </c>
      <c r="C13" s="41"/>
      <c r="D13" s="42">
        <f t="shared" si="0"/>
        <v>0</v>
      </c>
      <c r="E13" s="43"/>
      <c r="G13" s="8" t="b">
        <v>0</v>
      </c>
      <c r="H13" s="11" t="s">
        <v>7</v>
      </c>
      <c r="I13" s="12">
        <v>35.270000000000003</v>
      </c>
      <c r="J13" s="12">
        <v>35.270000000000003</v>
      </c>
      <c r="K13" s="12">
        <v>35.270000000000003</v>
      </c>
      <c r="L13" s="12">
        <v>35.270000000000003</v>
      </c>
      <c r="M13" s="12">
        <v>35.270000000000003</v>
      </c>
      <c r="N13" s="12">
        <v>35.270000000000003</v>
      </c>
      <c r="O13" s="12">
        <v>35.270000000000003</v>
      </c>
      <c r="P13" s="12">
        <v>35.270000000000003</v>
      </c>
      <c r="Q13" s="12">
        <v>35.270000000000003</v>
      </c>
      <c r="R13" s="12">
        <v>35.270000000000003</v>
      </c>
      <c r="S13" s="13">
        <f t="shared" si="1"/>
        <v>35.270000000000003</v>
      </c>
    </row>
    <row r="14" spans="2:19" ht="23.25" customHeight="1" thickBot="1" x14ac:dyDescent="0.3">
      <c r="B14" s="41" t="s">
        <v>49</v>
      </c>
      <c r="C14" s="41"/>
      <c r="D14" s="42">
        <f t="shared" si="0"/>
        <v>0</v>
      </c>
      <c r="E14" s="44"/>
      <c r="G14" s="8" t="b">
        <v>0</v>
      </c>
      <c r="H14" s="11" t="s">
        <v>49</v>
      </c>
      <c r="I14" s="12">
        <v>46.78</v>
      </c>
      <c r="J14" s="12">
        <v>46.78</v>
      </c>
      <c r="K14" s="12">
        <v>46.78</v>
      </c>
      <c r="L14" s="12">
        <v>46.78</v>
      </c>
      <c r="M14" s="12">
        <v>46.78</v>
      </c>
      <c r="N14" s="12">
        <v>46.78</v>
      </c>
      <c r="O14" s="12">
        <v>46.78</v>
      </c>
      <c r="P14" s="12">
        <v>46.78</v>
      </c>
      <c r="Q14" s="12">
        <v>46.78</v>
      </c>
      <c r="R14" s="12">
        <v>46.78</v>
      </c>
      <c r="S14" s="13">
        <f t="shared" si="1"/>
        <v>46.78</v>
      </c>
    </row>
    <row r="15" spans="2:19" ht="23.25" customHeight="1" thickBot="1" x14ac:dyDescent="0.3">
      <c r="B15" s="41" t="s">
        <v>9</v>
      </c>
      <c r="C15" s="41"/>
      <c r="D15" s="42">
        <f t="shared" si="0"/>
        <v>0</v>
      </c>
      <c r="E15" s="43"/>
      <c r="G15" s="8" t="b">
        <v>0</v>
      </c>
      <c r="H15" s="11" t="s">
        <v>9</v>
      </c>
      <c r="I15" s="12">
        <v>19.78</v>
      </c>
      <c r="J15" s="12">
        <v>19.78</v>
      </c>
      <c r="K15" s="12">
        <v>19.78</v>
      </c>
      <c r="L15" s="12">
        <v>19.78</v>
      </c>
      <c r="M15" s="12">
        <v>19.78</v>
      </c>
      <c r="N15" s="12">
        <v>19.78</v>
      </c>
      <c r="O15" s="12">
        <v>19.78</v>
      </c>
      <c r="P15" s="12">
        <v>19.78</v>
      </c>
      <c r="Q15" s="12">
        <v>19.78</v>
      </c>
      <c r="R15" s="12">
        <v>19.78</v>
      </c>
      <c r="S15" s="13">
        <f t="shared" si="1"/>
        <v>19.78</v>
      </c>
    </row>
    <row r="16" spans="2:19" ht="23.25" customHeight="1" thickBot="1" x14ac:dyDescent="0.3">
      <c r="B16" s="71" t="s">
        <v>46</v>
      </c>
      <c r="C16" s="72"/>
      <c r="D16" s="51">
        <f>SUM(D7:D15)</f>
        <v>22.31</v>
      </c>
      <c r="E16" s="8"/>
      <c r="H16" s="11" t="s">
        <v>48</v>
      </c>
      <c r="I16" s="12">
        <v>1</v>
      </c>
      <c r="J16" s="12">
        <v>1</v>
      </c>
      <c r="K16" s="12">
        <v>1</v>
      </c>
      <c r="L16" s="12">
        <v>1</v>
      </c>
      <c r="M16" s="12">
        <v>1</v>
      </c>
      <c r="N16" s="12">
        <v>1</v>
      </c>
      <c r="O16" s="12">
        <v>5</v>
      </c>
      <c r="P16" s="12">
        <v>5</v>
      </c>
      <c r="Q16" s="12">
        <v>5</v>
      </c>
      <c r="R16" s="12">
        <v>5</v>
      </c>
      <c r="S16" s="13">
        <f t="shared" si="1"/>
        <v>1</v>
      </c>
    </row>
    <row r="17" spans="2:7" ht="23.25" customHeight="1" x14ac:dyDescent="0.25">
      <c r="B17" s="75" t="s">
        <v>47</v>
      </c>
      <c r="C17" s="76"/>
      <c r="D17" s="58">
        <f>S16</f>
        <v>1</v>
      </c>
      <c r="E17" s="8"/>
    </row>
    <row r="18" spans="2:7" ht="23.25" customHeight="1" x14ac:dyDescent="0.25">
      <c r="B18" s="71" t="s">
        <v>24</v>
      </c>
      <c r="C18" s="72"/>
      <c r="D18" s="51">
        <f>SUM(D16:D17)</f>
        <v>23.31</v>
      </c>
      <c r="E18" s="8"/>
    </row>
    <row r="20" spans="2:7" ht="19.5" customHeight="1" x14ac:dyDescent="0.25">
      <c r="B20" s="77" t="s">
        <v>67</v>
      </c>
      <c r="C20" s="77"/>
      <c r="D20" s="77"/>
      <c r="E20" s="77"/>
      <c r="F20" s="77"/>
      <c r="G20" s="77"/>
    </row>
    <row r="21" spans="2:7" ht="15.75" thickBot="1" x14ac:dyDescent="0.3"/>
    <row r="22" spans="2:7" s="49" customFormat="1" ht="111" customHeight="1" thickBot="1" x14ac:dyDescent="0.3">
      <c r="B22" s="66" t="s">
        <v>50</v>
      </c>
      <c r="C22" s="67"/>
      <c r="D22" s="67"/>
      <c r="E22" s="67"/>
      <c r="F22" s="68"/>
      <c r="G22" s="50"/>
    </row>
    <row r="23" spans="2:7" ht="10.5" customHeight="1" x14ac:dyDescent="0.25"/>
  </sheetData>
  <sheetProtection algorithmName="SHA-512" hashValue="FigG9Gg3orrqc3JO2qoS5JDjnerqQGKFFZCzKlClOXDKMemzGMoMFqT8sgPlbXJN+mATFPps/a2iREyrHbtVzQ==" saltValue="8SEG+WeJHdHbMpza1BAVAA==" spinCount="100000" sheet="1" autoFilter="0" pivotTables="0"/>
  <mergeCells count="8">
    <mergeCell ref="B22:F22"/>
    <mergeCell ref="C5:D5"/>
    <mergeCell ref="B16:C16"/>
    <mergeCell ref="B2:D2"/>
    <mergeCell ref="B3:D3"/>
    <mergeCell ref="B17:C17"/>
    <mergeCell ref="B18:C18"/>
    <mergeCell ref="B20:G20"/>
  </mergeCells>
  <dataValidations xWindow="355" yWindow="228" count="1">
    <dataValidation type="list" allowBlank="1" showInputMessage="1" showErrorMessage="1" promptTitle=" " prompt="Selecciona la categoría" sqref="C5:D5" xr:uid="{00000000-0002-0000-0000-000000000000}">
      <formula1>$I$6:$R$6</formula1>
    </dataValidation>
  </dataValidations>
  <hyperlinks>
    <hyperlink ref="B20:G20" r:id="rId1" display="PRECIO LICENCIA DE FEDERADO EMF 2024" xr:uid="{0EDBB352-29CC-4A3D-8ACB-64626A84B92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locked="0" defaultSize="0" autoFill="0" autoLine="0" autoPict="0" altText="">
                <anchor moveWithCells="1">
                  <from>
                    <xdr:col>2</xdr:col>
                    <xdr:colOff>28575</xdr:colOff>
                    <xdr:row>7</xdr:row>
                    <xdr:rowOff>0</xdr:rowOff>
                  </from>
                  <to>
                    <xdr:col>3</xdr:col>
                    <xdr:colOff>47625</xdr:colOff>
                    <xdr:row>7</xdr:row>
                    <xdr:rowOff>219075</xdr:rowOff>
                  </to>
                </anchor>
              </controlPr>
            </control>
          </mc:Choice>
        </mc:AlternateContent>
        <mc:AlternateContent xmlns:mc="http://schemas.openxmlformats.org/markup-compatibility/2006">
          <mc:Choice Requires="x14">
            <control shapeId="1056" r:id="rId6" name="Check Box 32">
              <controlPr defaultSize="0" autoFill="0" autoLine="0" autoPict="0" altText="">
                <anchor moveWithCells="1">
                  <from>
                    <xdr:col>2</xdr:col>
                    <xdr:colOff>28575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1058" r:id="rId7" name="Check Box 34">
              <controlPr defaultSize="0" autoFill="0" autoLine="0" autoPict="0" altText="">
                <anchor moveWithCells="1">
                  <from>
                    <xdr:col>2</xdr:col>
                    <xdr:colOff>28575</xdr:colOff>
                    <xdr:row>10</xdr:row>
                    <xdr:rowOff>0</xdr:rowOff>
                  </from>
                  <to>
                    <xdr:col>3</xdr:col>
                    <xdr:colOff>47625</xdr:colOff>
                    <xdr:row>10</xdr:row>
                    <xdr:rowOff>219075</xdr:rowOff>
                  </to>
                </anchor>
              </controlPr>
            </control>
          </mc:Choice>
        </mc:AlternateContent>
        <mc:AlternateContent xmlns:mc="http://schemas.openxmlformats.org/markup-compatibility/2006">
          <mc:Choice Requires="x14">
            <control shapeId="1060" r:id="rId8" name="Check Box 36">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062" r:id="rId9" name="Check Box 38">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64" r:id="rId10" name="Check Box 40">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66" r:id="rId11" name="Check Box 42">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70" r:id="rId12" name="Check Box 46">
              <controlPr defaultSize="0" autoFill="0" autoLine="0" autoPict="0" altText="">
                <anchor moveWithCells="1">
                  <from>
                    <xdr:col>2</xdr:col>
                    <xdr:colOff>28575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1071" r:id="rId13" name="Check Box 47">
              <controlPr defaultSize="0" autoFill="0" autoLine="0" autoPict="0" altText="">
                <anchor moveWithCells="1">
                  <from>
                    <xdr:col>2</xdr:col>
                    <xdr:colOff>28575</xdr:colOff>
                    <xdr:row>10</xdr:row>
                    <xdr:rowOff>0</xdr:rowOff>
                  </from>
                  <to>
                    <xdr:col>3</xdr:col>
                    <xdr:colOff>47625</xdr:colOff>
                    <xdr:row>10</xdr:row>
                    <xdr:rowOff>219075</xdr:rowOff>
                  </to>
                </anchor>
              </controlPr>
            </control>
          </mc:Choice>
        </mc:AlternateContent>
        <mc:AlternateContent xmlns:mc="http://schemas.openxmlformats.org/markup-compatibility/2006">
          <mc:Choice Requires="x14">
            <control shapeId="1072" r:id="rId14" name="Check Box 48">
              <controlPr defaultSize="0" autoFill="0" autoLine="0" autoPict="0" altText="">
                <anchor moveWithCells="1">
                  <from>
                    <xdr:col>2</xdr:col>
                    <xdr:colOff>28575</xdr:colOff>
                    <xdr:row>10</xdr:row>
                    <xdr:rowOff>0</xdr:rowOff>
                  </from>
                  <to>
                    <xdr:col>3</xdr:col>
                    <xdr:colOff>47625</xdr:colOff>
                    <xdr:row>10</xdr:row>
                    <xdr:rowOff>219075</xdr:rowOff>
                  </to>
                </anchor>
              </controlPr>
            </control>
          </mc:Choice>
        </mc:AlternateContent>
        <mc:AlternateContent xmlns:mc="http://schemas.openxmlformats.org/markup-compatibility/2006">
          <mc:Choice Requires="x14">
            <control shapeId="1073" r:id="rId15" name="Check Box 49">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074" r:id="rId16" name="Check Box 50">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076" r:id="rId17" name="Check Box 52">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79" r:id="rId18" name="Check Box 55">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80" r:id="rId19" name="Check Box 56">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81" r:id="rId20" name="Check Box 57">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82" r:id="rId21" name="Check Box 58">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83" r:id="rId22" name="Check Box 59">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84" r:id="rId23" name="Check Box 60">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85" r:id="rId24" name="Check Box 61">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086" r:id="rId25" name="Check Box 62">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87" r:id="rId26" name="Check Box 63">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88" r:id="rId27" name="Check Box 64">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89" r:id="rId28" name="Check Box 65">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90" r:id="rId29" name="Check Box 66">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1" r:id="rId30" name="Check Box 67">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92" r:id="rId31" name="Check Box 68">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093" r:id="rId32" name="Check Box 69">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4" r:id="rId33" name="Check Box 70">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5" r:id="rId34" name="Check Box 71">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6" r:id="rId35" name="Check Box 72">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7" r:id="rId36" name="Check Box 73">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099" r:id="rId37" name="Check Box 75">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01" r:id="rId38" name="Check Box 77">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02" r:id="rId39" name="Check Box 78">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18" r:id="rId40" name="Check Box 94">
              <controlPr defaultSize="0" autoFill="0" autoLine="0" autoPict="0" altText="">
                <anchor moveWithCells="1">
                  <from>
                    <xdr:col>2</xdr:col>
                    <xdr:colOff>28575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1119" r:id="rId41" name="Check Box 95">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1" r:id="rId42" name="Check Box 97">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2" r:id="rId43" name="Check Box 98">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3" r:id="rId44" name="Check Box 99">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4" r:id="rId45" name="Check Box 100">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6" r:id="rId46" name="Check Box 102">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8" r:id="rId47" name="Check Box 104">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29" r:id="rId48" name="Check Box 105">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mc:AlternateContent xmlns:mc="http://schemas.openxmlformats.org/markup-compatibility/2006">
          <mc:Choice Requires="x14">
            <control shapeId="1138" r:id="rId49" name="Check Box 114">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39" r:id="rId50" name="Check Box 115">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140" r:id="rId51" name="Check Box 116">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41" r:id="rId52" name="Check Box 117">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142" r:id="rId53" name="Check Box 118">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143" r:id="rId54" name="Check Box 119">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44" r:id="rId55" name="Check Box 120">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53" r:id="rId56" name="Check Box 129">
              <controlPr defaultSize="0" autoFill="0" autoLine="0" autoPict="0" altText="">
                <anchor moveWithCells="1">
                  <from>
                    <xdr:col>2</xdr:col>
                    <xdr:colOff>28575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1154" r:id="rId57" name="Check Box 130">
              <controlPr locked="0" defaultSize="0" autoFill="0" autoLine="0" autoPict="0" altText="">
                <anchor moveWithCells="1">
                  <from>
                    <xdr:col>2</xdr:col>
                    <xdr:colOff>28575</xdr:colOff>
                    <xdr:row>9</xdr:row>
                    <xdr:rowOff>0</xdr:rowOff>
                  </from>
                  <to>
                    <xdr:col>3</xdr:col>
                    <xdr:colOff>47625</xdr:colOff>
                    <xdr:row>9</xdr:row>
                    <xdr:rowOff>219075</xdr:rowOff>
                  </to>
                </anchor>
              </controlPr>
            </control>
          </mc:Choice>
        </mc:AlternateContent>
        <mc:AlternateContent xmlns:mc="http://schemas.openxmlformats.org/markup-compatibility/2006">
          <mc:Choice Requires="x14">
            <control shapeId="1155" r:id="rId58" name="Check Box 131">
              <controlPr defaultSize="0" autoFill="0" autoLine="0" autoPict="0" altText="">
                <anchor moveWithCells="1">
                  <from>
                    <xdr:col>2</xdr:col>
                    <xdr:colOff>28575</xdr:colOff>
                    <xdr:row>10</xdr:row>
                    <xdr:rowOff>0</xdr:rowOff>
                  </from>
                  <to>
                    <xdr:col>3</xdr:col>
                    <xdr:colOff>47625</xdr:colOff>
                    <xdr:row>10</xdr:row>
                    <xdr:rowOff>219075</xdr:rowOff>
                  </to>
                </anchor>
              </controlPr>
            </control>
          </mc:Choice>
        </mc:AlternateContent>
        <mc:AlternateContent xmlns:mc="http://schemas.openxmlformats.org/markup-compatibility/2006">
          <mc:Choice Requires="x14">
            <control shapeId="1156" r:id="rId59" name="Check Box 132">
              <controlPr locked="0" defaultSize="0" autoFill="0" autoLine="0" autoPict="0" altText="">
                <anchor moveWithCells="1">
                  <from>
                    <xdr:col>2</xdr:col>
                    <xdr:colOff>28575</xdr:colOff>
                    <xdr:row>10</xdr:row>
                    <xdr:rowOff>0</xdr:rowOff>
                  </from>
                  <to>
                    <xdr:col>3</xdr:col>
                    <xdr:colOff>47625</xdr:colOff>
                    <xdr:row>10</xdr:row>
                    <xdr:rowOff>219075</xdr:rowOff>
                  </to>
                </anchor>
              </controlPr>
            </control>
          </mc:Choice>
        </mc:AlternateContent>
        <mc:AlternateContent xmlns:mc="http://schemas.openxmlformats.org/markup-compatibility/2006">
          <mc:Choice Requires="x14">
            <control shapeId="1157" r:id="rId60" name="Check Box 133">
              <controlPr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158" r:id="rId61" name="Check Box 134">
              <controlPr locked="0" defaultSize="0" autoFill="0" autoLine="0" autoPict="0" altText="">
                <anchor moveWithCells="1">
                  <from>
                    <xdr:col>2</xdr:col>
                    <xdr:colOff>28575</xdr:colOff>
                    <xdr:row>11</xdr:row>
                    <xdr:rowOff>0</xdr:rowOff>
                  </from>
                  <to>
                    <xdr:col>3</xdr:col>
                    <xdr:colOff>47625</xdr:colOff>
                    <xdr:row>11</xdr:row>
                    <xdr:rowOff>219075</xdr:rowOff>
                  </to>
                </anchor>
              </controlPr>
            </control>
          </mc:Choice>
        </mc:AlternateContent>
        <mc:AlternateContent xmlns:mc="http://schemas.openxmlformats.org/markup-compatibility/2006">
          <mc:Choice Requires="x14">
            <control shapeId="1159" r:id="rId62" name="Check Box 135">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60" r:id="rId63" name="Check Box 136">
              <controlPr locked="0"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61" r:id="rId64" name="Check Box 137">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62" r:id="rId65" name="Check Box 138">
              <controlPr defaultSize="0" autoFill="0" autoLine="0" autoPict="0" altText="">
                <anchor moveWithCells="1">
                  <from>
                    <xdr:col>2</xdr:col>
                    <xdr:colOff>28575</xdr:colOff>
                    <xdr:row>12</xdr:row>
                    <xdr:rowOff>0</xdr:rowOff>
                  </from>
                  <to>
                    <xdr:col>3</xdr:col>
                    <xdr:colOff>47625</xdr:colOff>
                    <xdr:row>12</xdr:row>
                    <xdr:rowOff>219075</xdr:rowOff>
                  </to>
                </anchor>
              </controlPr>
            </control>
          </mc:Choice>
        </mc:AlternateContent>
        <mc:AlternateContent xmlns:mc="http://schemas.openxmlformats.org/markup-compatibility/2006">
          <mc:Choice Requires="x14">
            <control shapeId="1163" r:id="rId66" name="Check Box 139">
              <controlPr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164" r:id="rId67" name="Check Box 140">
              <controlPr locked="0" defaultSize="0" autoFill="0" autoLine="0" autoPict="0" altText="">
                <anchor moveWithCells="1">
                  <from>
                    <xdr:col>2</xdr:col>
                    <xdr:colOff>28575</xdr:colOff>
                    <xdr:row>13</xdr:row>
                    <xdr:rowOff>0</xdr:rowOff>
                  </from>
                  <to>
                    <xdr:col>3</xdr:col>
                    <xdr:colOff>47625</xdr:colOff>
                    <xdr:row>13</xdr:row>
                    <xdr:rowOff>219075</xdr:rowOff>
                  </to>
                </anchor>
              </controlPr>
            </control>
          </mc:Choice>
        </mc:AlternateContent>
        <mc:AlternateContent xmlns:mc="http://schemas.openxmlformats.org/markup-compatibility/2006">
          <mc:Choice Requires="x14">
            <control shapeId="1165" r:id="rId68" name="Check Box 141">
              <controlPr defaultSize="0" autoFill="0" autoLine="0" autoPict="0" altText="">
                <anchor moveWithCells="1">
                  <from>
                    <xdr:col>2</xdr:col>
                    <xdr:colOff>28575</xdr:colOff>
                    <xdr:row>14</xdr:row>
                    <xdr:rowOff>0</xdr:rowOff>
                  </from>
                  <to>
                    <xdr:col>3</xdr:col>
                    <xdr:colOff>47625</xdr:colOff>
                    <xdr:row>14</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H39"/>
  <sheetViews>
    <sheetView zoomScaleNormal="100" workbookViewId="0">
      <selection activeCell="B3" sqref="B3:D3"/>
    </sheetView>
  </sheetViews>
  <sheetFormatPr baseColWidth="10" defaultRowHeight="15.95" customHeight="1" x14ac:dyDescent="0.3"/>
  <cols>
    <col min="1" max="1" width="34.85546875" style="22" customWidth="1"/>
    <col min="2" max="2" width="9.28515625" style="22" customWidth="1"/>
    <col min="3" max="7" width="12" style="22" customWidth="1"/>
    <col min="8" max="8" width="10.5703125" style="22" customWidth="1"/>
    <col min="9" max="10" width="11.42578125" style="22"/>
    <col min="11" max="11" width="6.5703125" style="22" customWidth="1"/>
    <col min="12" max="19" width="10.7109375" style="22" customWidth="1"/>
    <col min="20" max="256" width="11.42578125" style="22"/>
    <col min="257" max="257" width="34.85546875" style="22" customWidth="1"/>
    <col min="258" max="258" width="9.28515625" style="22" customWidth="1"/>
    <col min="259" max="263" width="12" style="22" customWidth="1"/>
    <col min="264" max="264" width="10.5703125" style="22" customWidth="1"/>
    <col min="265" max="266" width="11.42578125" style="22"/>
    <col min="267" max="267" width="6.5703125" style="22" customWidth="1"/>
    <col min="268" max="275" width="10.7109375" style="22" customWidth="1"/>
    <col min="276" max="512" width="11.42578125" style="22"/>
    <col min="513" max="513" width="34.85546875" style="22" customWidth="1"/>
    <col min="514" max="514" width="9.28515625" style="22" customWidth="1"/>
    <col min="515" max="519" width="12" style="22" customWidth="1"/>
    <col min="520" max="520" width="10.5703125" style="22" customWidth="1"/>
    <col min="521" max="522" width="11.42578125" style="22"/>
    <col min="523" max="523" width="6.5703125" style="22" customWidth="1"/>
    <col min="524" max="531" width="10.7109375" style="22" customWidth="1"/>
    <col min="532" max="768" width="11.42578125" style="22"/>
    <col min="769" max="769" width="34.85546875" style="22" customWidth="1"/>
    <col min="770" max="770" width="9.28515625" style="22" customWidth="1"/>
    <col min="771" max="775" width="12" style="22" customWidth="1"/>
    <col min="776" max="776" width="10.5703125" style="22" customWidth="1"/>
    <col min="777" max="778" width="11.42578125" style="22"/>
    <col min="779" max="779" width="6.5703125" style="22" customWidth="1"/>
    <col min="780" max="787" width="10.7109375" style="22" customWidth="1"/>
    <col min="788" max="1024" width="11.42578125" style="22"/>
    <col min="1025" max="1025" width="34.85546875" style="22" customWidth="1"/>
    <col min="1026" max="1026" width="9.28515625" style="22" customWidth="1"/>
    <col min="1027" max="1031" width="12" style="22" customWidth="1"/>
    <col min="1032" max="1032" width="10.5703125" style="22" customWidth="1"/>
    <col min="1033" max="1034" width="11.42578125" style="22"/>
    <col min="1035" max="1035" width="6.5703125" style="22" customWidth="1"/>
    <col min="1036" max="1043" width="10.7109375" style="22" customWidth="1"/>
    <col min="1044" max="1280" width="11.42578125" style="22"/>
    <col min="1281" max="1281" width="34.85546875" style="22" customWidth="1"/>
    <col min="1282" max="1282" width="9.28515625" style="22" customWidth="1"/>
    <col min="1283" max="1287" width="12" style="22" customWidth="1"/>
    <col min="1288" max="1288" width="10.5703125" style="22" customWidth="1"/>
    <col min="1289" max="1290" width="11.42578125" style="22"/>
    <col min="1291" max="1291" width="6.5703125" style="22" customWidth="1"/>
    <col min="1292" max="1299" width="10.7109375" style="22" customWidth="1"/>
    <col min="1300" max="1536" width="11.42578125" style="22"/>
    <col min="1537" max="1537" width="34.85546875" style="22" customWidth="1"/>
    <col min="1538" max="1538" width="9.28515625" style="22" customWidth="1"/>
    <col min="1539" max="1543" width="12" style="22" customWidth="1"/>
    <col min="1544" max="1544" width="10.5703125" style="22" customWidth="1"/>
    <col min="1545" max="1546" width="11.42578125" style="22"/>
    <col min="1547" max="1547" width="6.5703125" style="22" customWidth="1"/>
    <col min="1548" max="1555" width="10.7109375" style="22" customWidth="1"/>
    <col min="1556" max="1792" width="11.42578125" style="22"/>
    <col min="1793" max="1793" width="34.85546875" style="22" customWidth="1"/>
    <col min="1794" max="1794" width="9.28515625" style="22" customWidth="1"/>
    <col min="1795" max="1799" width="12" style="22" customWidth="1"/>
    <col min="1800" max="1800" width="10.5703125" style="22" customWidth="1"/>
    <col min="1801" max="1802" width="11.42578125" style="22"/>
    <col min="1803" max="1803" width="6.5703125" style="22" customWidth="1"/>
    <col min="1804" max="1811" width="10.7109375" style="22" customWidth="1"/>
    <col min="1812" max="2048" width="11.42578125" style="22"/>
    <col min="2049" max="2049" width="34.85546875" style="22" customWidth="1"/>
    <col min="2050" max="2050" width="9.28515625" style="22" customWidth="1"/>
    <col min="2051" max="2055" width="12" style="22" customWidth="1"/>
    <col min="2056" max="2056" width="10.5703125" style="22" customWidth="1"/>
    <col min="2057" max="2058" width="11.42578125" style="22"/>
    <col min="2059" max="2059" width="6.5703125" style="22" customWidth="1"/>
    <col min="2060" max="2067" width="10.7109375" style="22" customWidth="1"/>
    <col min="2068" max="2304" width="11.42578125" style="22"/>
    <col min="2305" max="2305" width="34.85546875" style="22" customWidth="1"/>
    <col min="2306" max="2306" width="9.28515625" style="22" customWidth="1"/>
    <col min="2307" max="2311" width="12" style="22" customWidth="1"/>
    <col min="2312" max="2312" width="10.5703125" style="22" customWidth="1"/>
    <col min="2313" max="2314" width="11.42578125" style="22"/>
    <col min="2315" max="2315" width="6.5703125" style="22" customWidth="1"/>
    <col min="2316" max="2323" width="10.7109375" style="22" customWidth="1"/>
    <col min="2324" max="2560" width="11.42578125" style="22"/>
    <col min="2561" max="2561" width="34.85546875" style="22" customWidth="1"/>
    <col min="2562" max="2562" width="9.28515625" style="22" customWidth="1"/>
    <col min="2563" max="2567" width="12" style="22" customWidth="1"/>
    <col min="2568" max="2568" width="10.5703125" style="22" customWidth="1"/>
    <col min="2569" max="2570" width="11.42578125" style="22"/>
    <col min="2571" max="2571" width="6.5703125" style="22" customWidth="1"/>
    <col min="2572" max="2579" width="10.7109375" style="22" customWidth="1"/>
    <col min="2580" max="2816" width="11.42578125" style="22"/>
    <col min="2817" max="2817" width="34.85546875" style="22" customWidth="1"/>
    <col min="2818" max="2818" width="9.28515625" style="22" customWidth="1"/>
    <col min="2819" max="2823" width="12" style="22" customWidth="1"/>
    <col min="2824" max="2824" width="10.5703125" style="22" customWidth="1"/>
    <col min="2825" max="2826" width="11.42578125" style="22"/>
    <col min="2827" max="2827" width="6.5703125" style="22" customWidth="1"/>
    <col min="2828" max="2835" width="10.7109375" style="22" customWidth="1"/>
    <col min="2836" max="3072" width="11.42578125" style="22"/>
    <col min="3073" max="3073" width="34.85546875" style="22" customWidth="1"/>
    <col min="3074" max="3074" width="9.28515625" style="22" customWidth="1"/>
    <col min="3075" max="3079" width="12" style="22" customWidth="1"/>
    <col min="3080" max="3080" width="10.5703125" style="22" customWidth="1"/>
    <col min="3081" max="3082" width="11.42578125" style="22"/>
    <col min="3083" max="3083" width="6.5703125" style="22" customWidth="1"/>
    <col min="3084" max="3091" width="10.7109375" style="22" customWidth="1"/>
    <col min="3092" max="3328" width="11.42578125" style="22"/>
    <col min="3329" max="3329" width="34.85546875" style="22" customWidth="1"/>
    <col min="3330" max="3330" width="9.28515625" style="22" customWidth="1"/>
    <col min="3331" max="3335" width="12" style="22" customWidth="1"/>
    <col min="3336" max="3336" width="10.5703125" style="22" customWidth="1"/>
    <col min="3337" max="3338" width="11.42578125" style="22"/>
    <col min="3339" max="3339" width="6.5703125" style="22" customWidth="1"/>
    <col min="3340" max="3347" width="10.7109375" style="22" customWidth="1"/>
    <col min="3348" max="3584" width="11.42578125" style="22"/>
    <col min="3585" max="3585" width="34.85546875" style="22" customWidth="1"/>
    <col min="3586" max="3586" width="9.28515625" style="22" customWidth="1"/>
    <col min="3587" max="3591" width="12" style="22" customWidth="1"/>
    <col min="3592" max="3592" width="10.5703125" style="22" customWidth="1"/>
    <col min="3593" max="3594" width="11.42578125" style="22"/>
    <col min="3595" max="3595" width="6.5703125" style="22" customWidth="1"/>
    <col min="3596" max="3603" width="10.7109375" style="22" customWidth="1"/>
    <col min="3604" max="3840" width="11.42578125" style="22"/>
    <col min="3841" max="3841" width="34.85546875" style="22" customWidth="1"/>
    <col min="3842" max="3842" width="9.28515625" style="22" customWidth="1"/>
    <col min="3843" max="3847" width="12" style="22" customWidth="1"/>
    <col min="3848" max="3848" width="10.5703125" style="22" customWidth="1"/>
    <col min="3849" max="3850" width="11.42578125" style="22"/>
    <col min="3851" max="3851" width="6.5703125" style="22" customWidth="1"/>
    <col min="3852" max="3859" width="10.7109375" style="22" customWidth="1"/>
    <col min="3860" max="4096" width="11.42578125" style="22"/>
    <col min="4097" max="4097" width="34.85546875" style="22" customWidth="1"/>
    <col min="4098" max="4098" width="9.28515625" style="22" customWidth="1"/>
    <col min="4099" max="4103" width="12" style="22" customWidth="1"/>
    <col min="4104" max="4104" width="10.5703125" style="22" customWidth="1"/>
    <col min="4105" max="4106" width="11.42578125" style="22"/>
    <col min="4107" max="4107" width="6.5703125" style="22" customWidth="1"/>
    <col min="4108" max="4115" width="10.7109375" style="22" customWidth="1"/>
    <col min="4116" max="4352" width="11.42578125" style="22"/>
    <col min="4353" max="4353" width="34.85546875" style="22" customWidth="1"/>
    <col min="4354" max="4354" width="9.28515625" style="22" customWidth="1"/>
    <col min="4355" max="4359" width="12" style="22" customWidth="1"/>
    <col min="4360" max="4360" width="10.5703125" style="22" customWidth="1"/>
    <col min="4361" max="4362" width="11.42578125" style="22"/>
    <col min="4363" max="4363" width="6.5703125" style="22" customWidth="1"/>
    <col min="4364" max="4371" width="10.7109375" style="22" customWidth="1"/>
    <col min="4372" max="4608" width="11.42578125" style="22"/>
    <col min="4609" max="4609" width="34.85546875" style="22" customWidth="1"/>
    <col min="4610" max="4610" width="9.28515625" style="22" customWidth="1"/>
    <col min="4611" max="4615" width="12" style="22" customWidth="1"/>
    <col min="4616" max="4616" width="10.5703125" style="22" customWidth="1"/>
    <col min="4617" max="4618" width="11.42578125" style="22"/>
    <col min="4619" max="4619" width="6.5703125" style="22" customWidth="1"/>
    <col min="4620" max="4627" width="10.7109375" style="22" customWidth="1"/>
    <col min="4628" max="4864" width="11.42578125" style="22"/>
    <col min="4865" max="4865" width="34.85546875" style="22" customWidth="1"/>
    <col min="4866" max="4866" width="9.28515625" style="22" customWidth="1"/>
    <col min="4867" max="4871" width="12" style="22" customWidth="1"/>
    <col min="4872" max="4872" width="10.5703125" style="22" customWidth="1"/>
    <col min="4873" max="4874" width="11.42578125" style="22"/>
    <col min="4875" max="4875" width="6.5703125" style="22" customWidth="1"/>
    <col min="4876" max="4883" width="10.7109375" style="22" customWidth="1"/>
    <col min="4884" max="5120" width="11.42578125" style="22"/>
    <col min="5121" max="5121" width="34.85546875" style="22" customWidth="1"/>
    <col min="5122" max="5122" width="9.28515625" style="22" customWidth="1"/>
    <col min="5123" max="5127" width="12" style="22" customWidth="1"/>
    <col min="5128" max="5128" width="10.5703125" style="22" customWidth="1"/>
    <col min="5129" max="5130" width="11.42578125" style="22"/>
    <col min="5131" max="5131" width="6.5703125" style="22" customWidth="1"/>
    <col min="5132" max="5139" width="10.7109375" style="22" customWidth="1"/>
    <col min="5140" max="5376" width="11.42578125" style="22"/>
    <col min="5377" max="5377" width="34.85546875" style="22" customWidth="1"/>
    <col min="5378" max="5378" width="9.28515625" style="22" customWidth="1"/>
    <col min="5379" max="5383" width="12" style="22" customWidth="1"/>
    <col min="5384" max="5384" width="10.5703125" style="22" customWidth="1"/>
    <col min="5385" max="5386" width="11.42578125" style="22"/>
    <col min="5387" max="5387" width="6.5703125" style="22" customWidth="1"/>
    <col min="5388" max="5395" width="10.7109375" style="22" customWidth="1"/>
    <col min="5396" max="5632" width="11.42578125" style="22"/>
    <col min="5633" max="5633" width="34.85546875" style="22" customWidth="1"/>
    <col min="5634" max="5634" width="9.28515625" style="22" customWidth="1"/>
    <col min="5635" max="5639" width="12" style="22" customWidth="1"/>
    <col min="5640" max="5640" width="10.5703125" style="22" customWidth="1"/>
    <col min="5641" max="5642" width="11.42578125" style="22"/>
    <col min="5643" max="5643" width="6.5703125" style="22" customWidth="1"/>
    <col min="5644" max="5651" width="10.7109375" style="22" customWidth="1"/>
    <col min="5652" max="5888" width="11.42578125" style="22"/>
    <col min="5889" max="5889" width="34.85546875" style="22" customWidth="1"/>
    <col min="5890" max="5890" width="9.28515625" style="22" customWidth="1"/>
    <col min="5891" max="5895" width="12" style="22" customWidth="1"/>
    <col min="5896" max="5896" width="10.5703125" style="22" customWidth="1"/>
    <col min="5897" max="5898" width="11.42578125" style="22"/>
    <col min="5899" max="5899" width="6.5703125" style="22" customWidth="1"/>
    <col min="5900" max="5907" width="10.7109375" style="22" customWidth="1"/>
    <col min="5908" max="6144" width="11.42578125" style="22"/>
    <col min="6145" max="6145" width="34.85546875" style="22" customWidth="1"/>
    <col min="6146" max="6146" width="9.28515625" style="22" customWidth="1"/>
    <col min="6147" max="6151" width="12" style="22" customWidth="1"/>
    <col min="6152" max="6152" width="10.5703125" style="22" customWidth="1"/>
    <col min="6153" max="6154" width="11.42578125" style="22"/>
    <col min="6155" max="6155" width="6.5703125" style="22" customWidth="1"/>
    <col min="6156" max="6163" width="10.7109375" style="22" customWidth="1"/>
    <col min="6164" max="6400" width="11.42578125" style="22"/>
    <col min="6401" max="6401" width="34.85546875" style="22" customWidth="1"/>
    <col min="6402" max="6402" width="9.28515625" style="22" customWidth="1"/>
    <col min="6403" max="6407" width="12" style="22" customWidth="1"/>
    <col min="6408" max="6408" width="10.5703125" style="22" customWidth="1"/>
    <col min="6409" max="6410" width="11.42578125" style="22"/>
    <col min="6411" max="6411" width="6.5703125" style="22" customWidth="1"/>
    <col min="6412" max="6419" width="10.7109375" style="22" customWidth="1"/>
    <col min="6420" max="6656" width="11.42578125" style="22"/>
    <col min="6657" max="6657" width="34.85546875" style="22" customWidth="1"/>
    <col min="6658" max="6658" width="9.28515625" style="22" customWidth="1"/>
    <col min="6659" max="6663" width="12" style="22" customWidth="1"/>
    <col min="6664" max="6664" width="10.5703125" style="22" customWidth="1"/>
    <col min="6665" max="6666" width="11.42578125" style="22"/>
    <col min="6667" max="6667" width="6.5703125" style="22" customWidth="1"/>
    <col min="6668" max="6675" width="10.7109375" style="22" customWidth="1"/>
    <col min="6676" max="6912" width="11.42578125" style="22"/>
    <col min="6913" max="6913" width="34.85546875" style="22" customWidth="1"/>
    <col min="6914" max="6914" width="9.28515625" style="22" customWidth="1"/>
    <col min="6915" max="6919" width="12" style="22" customWidth="1"/>
    <col min="6920" max="6920" width="10.5703125" style="22" customWidth="1"/>
    <col min="6921" max="6922" width="11.42578125" style="22"/>
    <col min="6923" max="6923" width="6.5703125" style="22" customWidth="1"/>
    <col min="6924" max="6931" width="10.7109375" style="22" customWidth="1"/>
    <col min="6932" max="7168" width="11.42578125" style="22"/>
    <col min="7169" max="7169" width="34.85546875" style="22" customWidth="1"/>
    <col min="7170" max="7170" width="9.28515625" style="22" customWidth="1"/>
    <col min="7171" max="7175" width="12" style="22" customWidth="1"/>
    <col min="7176" max="7176" width="10.5703125" style="22" customWidth="1"/>
    <col min="7177" max="7178" width="11.42578125" style="22"/>
    <col min="7179" max="7179" width="6.5703125" style="22" customWidth="1"/>
    <col min="7180" max="7187" width="10.7109375" style="22" customWidth="1"/>
    <col min="7188" max="7424" width="11.42578125" style="22"/>
    <col min="7425" max="7425" width="34.85546875" style="22" customWidth="1"/>
    <col min="7426" max="7426" width="9.28515625" style="22" customWidth="1"/>
    <col min="7427" max="7431" width="12" style="22" customWidth="1"/>
    <col min="7432" max="7432" width="10.5703125" style="22" customWidth="1"/>
    <col min="7433" max="7434" width="11.42578125" style="22"/>
    <col min="7435" max="7435" width="6.5703125" style="22" customWidth="1"/>
    <col min="7436" max="7443" width="10.7109375" style="22" customWidth="1"/>
    <col min="7444" max="7680" width="11.42578125" style="22"/>
    <col min="7681" max="7681" width="34.85546875" style="22" customWidth="1"/>
    <col min="7682" max="7682" width="9.28515625" style="22" customWidth="1"/>
    <col min="7683" max="7687" width="12" style="22" customWidth="1"/>
    <col min="7688" max="7688" width="10.5703125" style="22" customWidth="1"/>
    <col min="7689" max="7690" width="11.42578125" style="22"/>
    <col min="7691" max="7691" width="6.5703125" style="22" customWidth="1"/>
    <col min="7692" max="7699" width="10.7109375" style="22" customWidth="1"/>
    <col min="7700" max="7936" width="11.42578125" style="22"/>
    <col min="7937" max="7937" width="34.85546875" style="22" customWidth="1"/>
    <col min="7938" max="7938" width="9.28515625" style="22" customWidth="1"/>
    <col min="7939" max="7943" width="12" style="22" customWidth="1"/>
    <col min="7944" max="7944" width="10.5703125" style="22" customWidth="1"/>
    <col min="7945" max="7946" width="11.42578125" style="22"/>
    <col min="7947" max="7947" width="6.5703125" style="22" customWidth="1"/>
    <col min="7948" max="7955" width="10.7109375" style="22" customWidth="1"/>
    <col min="7956" max="8192" width="11.42578125" style="22"/>
    <col min="8193" max="8193" width="34.85546875" style="22" customWidth="1"/>
    <col min="8194" max="8194" width="9.28515625" style="22" customWidth="1"/>
    <col min="8195" max="8199" width="12" style="22" customWidth="1"/>
    <col min="8200" max="8200" width="10.5703125" style="22" customWidth="1"/>
    <col min="8201" max="8202" width="11.42578125" style="22"/>
    <col min="8203" max="8203" width="6.5703125" style="22" customWidth="1"/>
    <col min="8204" max="8211" width="10.7109375" style="22" customWidth="1"/>
    <col min="8212" max="8448" width="11.42578125" style="22"/>
    <col min="8449" max="8449" width="34.85546875" style="22" customWidth="1"/>
    <col min="8450" max="8450" width="9.28515625" style="22" customWidth="1"/>
    <col min="8451" max="8455" width="12" style="22" customWidth="1"/>
    <col min="8456" max="8456" width="10.5703125" style="22" customWidth="1"/>
    <col min="8457" max="8458" width="11.42578125" style="22"/>
    <col min="8459" max="8459" width="6.5703125" style="22" customWidth="1"/>
    <col min="8460" max="8467" width="10.7109375" style="22" customWidth="1"/>
    <col min="8468" max="8704" width="11.42578125" style="22"/>
    <col min="8705" max="8705" width="34.85546875" style="22" customWidth="1"/>
    <col min="8706" max="8706" width="9.28515625" style="22" customWidth="1"/>
    <col min="8707" max="8711" width="12" style="22" customWidth="1"/>
    <col min="8712" max="8712" width="10.5703125" style="22" customWidth="1"/>
    <col min="8713" max="8714" width="11.42578125" style="22"/>
    <col min="8715" max="8715" width="6.5703125" style="22" customWidth="1"/>
    <col min="8716" max="8723" width="10.7109375" style="22" customWidth="1"/>
    <col min="8724" max="8960" width="11.42578125" style="22"/>
    <col min="8961" max="8961" width="34.85546875" style="22" customWidth="1"/>
    <col min="8962" max="8962" width="9.28515625" style="22" customWidth="1"/>
    <col min="8963" max="8967" width="12" style="22" customWidth="1"/>
    <col min="8968" max="8968" width="10.5703125" style="22" customWidth="1"/>
    <col min="8969" max="8970" width="11.42578125" style="22"/>
    <col min="8971" max="8971" width="6.5703125" style="22" customWidth="1"/>
    <col min="8972" max="8979" width="10.7109375" style="22" customWidth="1"/>
    <col min="8980" max="9216" width="11.42578125" style="22"/>
    <col min="9217" max="9217" width="34.85546875" style="22" customWidth="1"/>
    <col min="9218" max="9218" width="9.28515625" style="22" customWidth="1"/>
    <col min="9219" max="9223" width="12" style="22" customWidth="1"/>
    <col min="9224" max="9224" width="10.5703125" style="22" customWidth="1"/>
    <col min="9225" max="9226" width="11.42578125" style="22"/>
    <col min="9227" max="9227" width="6.5703125" style="22" customWidth="1"/>
    <col min="9228" max="9235" width="10.7109375" style="22" customWidth="1"/>
    <col min="9236" max="9472" width="11.42578125" style="22"/>
    <col min="9473" max="9473" width="34.85546875" style="22" customWidth="1"/>
    <col min="9474" max="9474" width="9.28515625" style="22" customWidth="1"/>
    <col min="9475" max="9479" width="12" style="22" customWidth="1"/>
    <col min="9480" max="9480" width="10.5703125" style="22" customWidth="1"/>
    <col min="9481" max="9482" width="11.42578125" style="22"/>
    <col min="9483" max="9483" width="6.5703125" style="22" customWidth="1"/>
    <col min="9484" max="9491" width="10.7109375" style="22" customWidth="1"/>
    <col min="9492" max="9728" width="11.42578125" style="22"/>
    <col min="9729" max="9729" width="34.85546875" style="22" customWidth="1"/>
    <col min="9730" max="9730" width="9.28515625" style="22" customWidth="1"/>
    <col min="9731" max="9735" width="12" style="22" customWidth="1"/>
    <col min="9736" max="9736" width="10.5703125" style="22" customWidth="1"/>
    <col min="9737" max="9738" width="11.42578125" style="22"/>
    <col min="9739" max="9739" width="6.5703125" style="22" customWidth="1"/>
    <col min="9740" max="9747" width="10.7109375" style="22" customWidth="1"/>
    <col min="9748" max="9984" width="11.42578125" style="22"/>
    <col min="9985" max="9985" width="34.85546875" style="22" customWidth="1"/>
    <col min="9986" max="9986" width="9.28515625" style="22" customWidth="1"/>
    <col min="9987" max="9991" width="12" style="22" customWidth="1"/>
    <col min="9992" max="9992" width="10.5703125" style="22" customWidth="1"/>
    <col min="9993" max="9994" width="11.42578125" style="22"/>
    <col min="9995" max="9995" width="6.5703125" style="22" customWidth="1"/>
    <col min="9996" max="10003" width="10.7109375" style="22" customWidth="1"/>
    <col min="10004" max="10240" width="11.42578125" style="22"/>
    <col min="10241" max="10241" width="34.85546875" style="22" customWidth="1"/>
    <col min="10242" max="10242" width="9.28515625" style="22" customWidth="1"/>
    <col min="10243" max="10247" width="12" style="22" customWidth="1"/>
    <col min="10248" max="10248" width="10.5703125" style="22" customWidth="1"/>
    <col min="10249" max="10250" width="11.42578125" style="22"/>
    <col min="10251" max="10251" width="6.5703125" style="22" customWidth="1"/>
    <col min="10252" max="10259" width="10.7109375" style="22" customWidth="1"/>
    <col min="10260" max="10496" width="11.42578125" style="22"/>
    <col min="10497" max="10497" width="34.85546875" style="22" customWidth="1"/>
    <col min="10498" max="10498" width="9.28515625" style="22" customWidth="1"/>
    <col min="10499" max="10503" width="12" style="22" customWidth="1"/>
    <col min="10504" max="10504" width="10.5703125" style="22" customWidth="1"/>
    <col min="10505" max="10506" width="11.42578125" style="22"/>
    <col min="10507" max="10507" width="6.5703125" style="22" customWidth="1"/>
    <col min="10508" max="10515" width="10.7109375" style="22" customWidth="1"/>
    <col min="10516" max="10752" width="11.42578125" style="22"/>
    <col min="10753" max="10753" width="34.85546875" style="22" customWidth="1"/>
    <col min="10754" max="10754" width="9.28515625" style="22" customWidth="1"/>
    <col min="10755" max="10759" width="12" style="22" customWidth="1"/>
    <col min="10760" max="10760" width="10.5703125" style="22" customWidth="1"/>
    <col min="10761" max="10762" width="11.42578125" style="22"/>
    <col min="10763" max="10763" width="6.5703125" style="22" customWidth="1"/>
    <col min="10764" max="10771" width="10.7109375" style="22" customWidth="1"/>
    <col min="10772" max="11008" width="11.42578125" style="22"/>
    <col min="11009" max="11009" width="34.85546875" style="22" customWidth="1"/>
    <col min="11010" max="11010" width="9.28515625" style="22" customWidth="1"/>
    <col min="11011" max="11015" width="12" style="22" customWidth="1"/>
    <col min="11016" max="11016" width="10.5703125" style="22" customWidth="1"/>
    <col min="11017" max="11018" width="11.42578125" style="22"/>
    <col min="11019" max="11019" width="6.5703125" style="22" customWidth="1"/>
    <col min="11020" max="11027" width="10.7109375" style="22" customWidth="1"/>
    <col min="11028" max="11264" width="11.42578125" style="22"/>
    <col min="11265" max="11265" width="34.85546875" style="22" customWidth="1"/>
    <col min="11266" max="11266" width="9.28515625" style="22" customWidth="1"/>
    <col min="11267" max="11271" width="12" style="22" customWidth="1"/>
    <col min="11272" max="11272" width="10.5703125" style="22" customWidth="1"/>
    <col min="11273" max="11274" width="11.42578125" style="22"/>
    <col min="11275" max="11275" width="6.5703125" style="22" customWidth="1"/>
    <col min="11276" max="11283" width="10.7109375" style="22" customWidth="1"/>
    <col min="11284" max="11520" width="11.42578125" style="22"/>
    <col min="11521" max="11521" width="34.85546875" style="22" customWidth="1"/>
    <col min="11522" max="11522" width="9.28515625" style="22" customWidth="1"/>
    <col min="11523" max="11527" width="12" style="22" customWidth="1"/>
    <col min="11528" max="11528" width="10.5703125" style="22" customWidth="1"/>
    <col min="11529" max="11530" width="11.42578125" style="22"/>
    <col min="11531" max="11531" width="6.5703125" style="22" customWidth="1"/>
    <col min="11532" max="11539" width="10.7109375" style="22" customWidth="1"/>
    <col min="11540" max="11776" width="11.42578125" style="22"/>
    <col min="11777" max="11777" width="34.85546875" style="22" customWidth="1"/>
    <col min="11778" max="11778" width="9.28515625" style="22" customWidth="1"/>
    <col min="11779" max="11783" width="12" style="22" customWidth="1"/>
    <col min="11784" max="11784" width="10.5703125" style="22" customWidth="1"/>
    <col min="11785" max="11786" width="11.42578125" style="22"/>
    <col min="11787" max="11787" width="6.5703125" style="22" customWidth="1"/>
    <col min="11788" max="11795" width="10.7109375" style="22" customWidth="1"/>
    <col min="11796" max="12032" width="11.42578125" style="22"/>
    <col min="12033" max="12033" width="34.85546875" style="22" customWidth="1"/>
    <col min="12034" max="12034" width="9.28515625" style="22" customWidth="1"/>
    <col min="12035" max="12039" width="12" style="22" customWidth="1"/>
    <col min="12040" max="12040" width="10.5703125" style="22" customWidth="1"/>
    <col min="12041" max="12042" width="11.42578125" style="22"/>
    <col min="12043" max="12043" width="6.5703125" style="22" customWidth="1"/>
    <col min="12044" max="12051" width="10.7109375" style="22" customWidth="1"/>
    <col min="12052" max="12288" width="11.42578125" style="22"/>
    <col min="12289" max="12289" width="34.85546875" style="22" customWidth="1"/>
    <col min="12290" max="12290" width="9.28515625" style="22" customWidth="1"/>
    <col min="12291" max="12295" width="12" style="22" customWidth="1"/>
    <col min="12296" max="12296" width="10.5703125" style="22" customWidth="1"/>
    <col min="12297" max="12298" width="11.42578125" style="22"/>
    <col min="12299" max="12299" width="6.5703125" style="22" customWidth="1"/>
    <col min="12300" max="12307" width="10.7109375" style="22" customWidth="1"/>
    <col min="12308" max="12544" width="11.42578125" style="22"/>
    <col min="12545" max="12545" width="34.85546875" style="22" customWidth="1"/>
    <col min="12546" max="12546" width="9.28515625" style="22" customWidth="1"/>
    <col min="12547" max="12551" width="12" style="22" customWidth="1"/>
    <col min="12552" max="12552" width="10.5703125" style="22" customWidth="1"/>
    <col min="12553" max="12554" width="11.42578125" style="22"/>
    <col min="12555" max="12555" width="6.5703125" style="22" customWidth="1"/>
    <col min="12556" max="12563" width="10.7109375" style="22" customWidth="1"/>
    <col min="12564" max="12800" width="11.42578125" style="22"/>
    <col min="12801" max="12801" width="34.85546875" style="22" customWidth="1"/>
    <col min="12802" max="12802" width="9.28515625" style="22" customWidth="1"/>
    <col min="12803" max="12807" width="12" style="22" customWidth="1"/>
    <col min="12808" max="12808" width="10.5703125" style="22" customWidth="1"/>
    <col min="12809" max="12810" width="11.42578125" style="22"/>
    <col min="12811" max="12811" width="6.5703125" style="22" customWidth="1"/>
    <col min="12812" max="12819" width="10.7109375" style="22" customWidth="1"/>
    <col min="12820" max="13056" width="11.42578125" style="22"/>
    <col min="13057" max="13057" width="34.85546875" style="22" customWidth="1"/>
    <col min="13058" max="13058" width="9.28515625" style="22" customWidth="1"/>
    <col min="13059" max="13063" width="12" style="22" customWidth="1"/>
    <col min="13064" max="13064" width="10.5703125" style="22" customWidth="1"/>
    <col min="13065" max="13066" width="11.42578125" style="22"/>
    <col min="13067" max="13067" width="6.5703125" style="22" customWidth="1"/>
    <col min="13068" max="13075" width="10.7109375" style="22" customWidth="1"/>
    <col min="13076" max="13312" width="11.42578125" style="22"/>
    <col min="13313" max="13313" width="34.85546875" style="22" customWidth="1"/>
    <col min="13314" max="13314" width="9.28515625" style="22" customWidth="1"/>
    <col min="13315" max="13319" width="12" style="22" customWidth="1"/>
    <col min="13320" max="13320" width="10.5703125" style="22" customWidth="1"/>
    <col min="13321" max="13322" width="11.42578125" style="22"/>
    <col min="13323" max="13323" width="6.5703125" style="22" customWidth="1"/>
    <col min="13324" max="13331" width="10.7109375" style="22" customWidth="1"/>
    <col min="13332" max="13568" width="11.42578125" style="22"/>
    <col min="13569" max="13569" width="34.85546875" style="22" customWidth="1"/>
    <col min="13570" max="13570" width="9.28515625" style="22" customWidth="1"/>
    <col min="13571" max="13575" width="12" style="22" customWidth="1"/>
    <col min="13576" max="13576" width="10.5703125" style="22" customWidth="1"/>
    <col min="13577" max="13578" width="11.42578125" style="22"/>
    <col min="13579" max="13579" width="6.5703125" style="22" customWidth="1"/>
    <col min="13580" max="13587" width="10.7109375" style="22" customWidth="1"/>
    <col min="13588" max="13824" width="11.42578125" style="22"/>
    <col min="13825" max="13825" width="34.85546875" style="22" customWidth="1"/>
    <col min="13826" max="13826" width="9.28515625" style="22" customWidth="1"/>
    <col min="13827" max="13831" width="12" style="22" customWidth="1"/>
    <col min="13832" max="13832" width="10.5703125" style="22" customWidth="1"/>
    <col min="13833" max="13834" width="11.42578125" style="22"/>
    <col min="13835" max="13835" width="6.5703125" style="22" customWidth="1"/>
    <col min="13836" max="13843" width="10.7109375" style="22" customWidth="1"/>
    <col min="13844" max="14080" width="11.42578125" style="22"/>
    <col min="14081" max="14081" width="34.85546875" style="22" customWidth="1"/>
    <col min="14082" max="14082" width="9.28515625" style="22" customWidth="1"/>
    <col min="14083" max="14087" width="12" style="22" customWidth="1"/>
    <col min="14088" max="14088" width="10.5703125" style="22" customWidth="1"/>
    <col min="14089" max="14090" width="11.42578125" style="22"/>
    <col min="14091" max="14091" width="6.5703125" style="22" customWidth="1"/>
    <col min="14092" max="14099" width="10.7109375" style="22" customWidth="1"/>
    <col min="14100" max="14336" width="11.42578125" style="22"/>
    <col min="14337" max="14337" width="34.85546875" style="22" customWidth="1"/>
    <col min="14338" max="14338" width="9.28515625" style="22" customWidth="1"/>
    <col min="14339" max="14343" width="12" style="22" customWidth="1"/>
    <col min="14344" max="14344" width="10.5703125" style="22" customWidth="1"/>
    <col min="14345" max="14346" width="11.42578125" style="22"/>
    <col min="14347" max="14347" width="6.5703125" style="22" customWidth="1"/>
    <col min="14348" max="14355" width="10.7109375" style="22" customWidth="1"/>
    <col min="14356" max="14592" width="11.42578125" style="22"/>
    <col min="14593" max="14593" width="34.85546875" style="22" customWidth="1"/>
    <col min="14594" max="14594" width="9.28515625" style="22" customWidth="1"/>
    <col min="14595" max="14599" width="12" style="22" customWidth="1"/>
    <col min="14600" max="14600" width="10.5703125" style="22" customWidth="1"/>
    <col min="14601" max="14602" width="11.42578125" style="22"/>
    <col min="14603" max="14603" width="6.5703125" style="22" customWidth="1"/>
    <col min="14604" max="14611" width="10.7109375" style="22" customWidth="1"/>
    <col min="14612" max="14848" width="11.42578125" style="22"/>
    <col min="14849" max="14849" width="34.85546875" style="22" customWidth="1"/>
    <col min="14850" max="14850" width="9.28515625" style="22" customWidth="1"/>
    <col min="14851" max="14855" width="12" style="22" customWidth="1"/>
    <col min="14856" max="14856" width="10.5703125" style="22" customWidth="1"/>
    <col min="14857" max="14858" width="11.42578125" style="22"/>
    <col min="14859" max="14859" width="6.5703125" style="22" customWidth="1"/>
    <col min="14860" max="14867" width="10.7109375" style="22" customWidth="1"/>
    <col min="14868" max="15104" width="11.42578125" style="22"/>
    <col min="15105" max="15105" width="34.85546875" style="22" customWidth="1"/>
    <col min="15106" max="15106" width="9.28515625" style="22" customWidth="1"/>
    <col min="15107" max="15111" width="12" style="22" customWidth="1"/>
    <col min="15112" max="15112" width="10.5703125" style="22" customWidth="1"/>
    <col min="15113" max="15114" width="11.42578125" style="22"/>
    <col min="15115" max="15115" width="6.5703125" style="22" customWidth="1"/>
    <col min="15116" max="15123" width="10.7109375" style="22" customWidth="1"/>
    <col min="15124" max="15360" width="11.42578125" style="22"/>
    <col min="15361" max="15361" width="34.85546875" style="22" customWidth="1"/>
    <col min="15362" max="15362" width="9.28515625" style="22" customWidth="1"/>
    <col min="15363" max="15367" width="12" style="22" customWidth="1"/>
    <col min="15368" max="15368" width="10.5703125" style="22" customWidth="1"/>
    <col min="15369" max="15370" width="11.42578125" style="22"/>
    <col min="15371" max="15371" width="6.5703125" style="22" customWidth="1"/>
    <col min="15372" max="15379" width="10.7109375" style="22" customWidth="1"/>
    <col min="15380" max="15616" width="11.42578125" style="22"/>
    <col min="15617" max="15617" width="34.85546875" style="22" customWidth="1"/>
    <col min="15618" max="15618" width="9.28515625" style="22" customWidth="1"/>
    <col min="15619" max="15623" width="12" style="22" customWidth="1"/>
    <col min="15624" max="15624" width="10.5703125" style="22" customWidth="1"/>
    <col min="15625" max="15626" width="11.42578125" style="22"/>
    <col min="15627" max="15627" width="6.5703125" style="22" customWidth="1"/>
    <col min="15628" max="15635" width="10.7109375" style="22" customWidth="1"/>
    <col min="15636" max="15872" width="11.42578125" style="22"/>
    <col min="15873" max="15873" width="34.85546875" style="22" customWidth="1"/>
    <col min="15874" max="15874" width="9.28515625" style="22" customWidth="1"/>
    <col min="15875" max="15879" width="12" style="22" customWidth="1"/>
    <col min="15880" max="15880" width="10.5703125" style="22" customWidth="1"/>
    <col min="15881" max="15882" width="11.42578125" style="22"/>
    <col min="15883" max="15883" width="6.5703125" style="22" customWidth="1"/>
    <col min="15884" max="15891" width="10.7109375" style="22" customWidth="1"/>
    <col min="15892" max="16128" width="11.42578125" style="22"/>
    <col min="16129" max="16129" width="34.85546875" style="22" customWidth="1"/>
    <col min="16130" max="16130" width="9.28515625" style="22" customWidth="1"/>
    <col min="16131" max="16135" width="12" style="22" customWidth="1"/>
    <col min="16136" max="16136" width="10.5703125" style="22" customWidth="1"/>
    <col min="16137" max="16138" width="11.42578125" style="22"/>
    <col min="16139" max="16139" width="6.5703125" style="22" customWidth="1"/>
    <col min="16140" max="16147" width="10.7109375" style="22" customWidth="1"/>
    <col min="16148" max="16384" width="11.42578125" style="22"/>
  </cols>
  <sheetData>
    <row r="1" spans="1:8" ht="99" customHeight="1" thickBot="1" x14ac:dyDescent="0.35">
      <c r="A1" s="37"/>
      <c r="B1" s="38"/>
      <c r="C1" s="38"/>
      <c r="D1" s="38"/>
      <c r="E1" s="38"/>
      <c r="F1" s="38"/>
      <c r="G1" s="39"/>
    </row>
    <row r="2" spans="1:8" ht="28.9" customHeight="1" thickBot="1" x14ac:dyDescent="0.35">
      <c r="A2" s="30"/>
      <c r="B2" s="30"/>
      <c r="C2" s="30"/>
      <c r="D2" s="30"/>
      <c r="E2" s="30"/>
      <c r="F2" s="30"/>
      <c r="G2" s="30"/>
      <c r="H2" s="23"/>
    </row>
    <row r="3" spans="1:8" ht="21" customHeight="1" thickBot="1" x14ac:dyDescent="0.35">
      <c r="A3" s="35" t="s">
        <v>25</v>
      </c>
      <c r="B3" s="131" t="str">
        <f>Calculadora!C5</f>
        <v>Tarjeta Recreativa</v>
      </c>
      <c r="C3" s="132"/>
      <c r="D3" s="133"/>
      <c r="E3" s="31"/>
      <c r="F3" s="31"/>
      <c r="G3" s="31"/>
      <c r="H3" s="40"/>
    </row>
    <row r="4" spans="1:8" ht="13.15" customHeight="1" thickBot="1" x14ac:dyDescent="0.35">
      <c r="A4" s="6"/>
      <c r="B4" s="31"/>
      <c r="C4" s="31"/>
      <c r="D4" s="31"/>
      <c r="E4" s="31"/>
      <c r="F4" s="31"/>
      <c r="G4" s="31"/>
      <c r="H4" s="40"/>
    </row>
    <row r="5" spans="1:8" ht="21" customHeight="1" x14ac:dyDescent="0.3">
      <c r="A5" s="32" t="s">
        <v>1</v>
      </c>
      <c r="B5" s="134">
        <f>Calculadora!D7</f>
        <v>5</v>
      </c>
      <c r="C5" s="135"/>
      <c r="D5" s="136"/>
      <c r="E5" s="31"/>
      <c r="F5" s="31"/>
      <c r="G5" s="31"/>
      <c r="H5" s="40"/>
    </row>
    <row r="6" spans="1:8" ht="21" customHeight="1" x14ac:dyDescent="0.3">
      <c r="A6" s="33" t="s">
        <v>2</v>
      </c>
      <c r="B6" s="84">
        <f>Calculadora!D8</f>
        <v>0</v>
      </c>
      <c r="C6" s="85"/>
      <c r="D6" s="86"/>
      <c r="E6" s="31"/>
      <c r="F6" s="31"/>
      <c r="G6" s="31"/>
      <c r="H6" s="40"/>
    </row>
    <row r="7" spans="1:8" ht="21" customHeight="1" x14ac:dyDescent="0.3">
      <c r="A7" s="33" t="s">
        <v>3</v>
      </c>
      <c r="B7" s="84">
        <f>Calculadora!D9</f>
        <v>17.309999999999999</v>
      </c>
      <c r="C7" s="85"/>
      <c r="D7" s="86"/>
      <c r="E7" s="31"/>
      <c r="F7" s="31"/>
      <c r="G7" s="31"/>
      <c r="H7" s="40"/>
    </row>
    <row r="8" spans="1:8" ht="21" customHeight="1" x14ac:dyDescent="0.3">
      <c r="A8" s="33" t="s">
        <v>4</v>
      </c>
      <c r="B8" s="84">
        <f>Calculadora!D10</f>
        <v>0</v>
      </c>
      <c r="C8" s="85"/>
      <c r="D8" s="86"/>
      <c r="E8" s="31"/>
      <c r="F8" s="31"/>
      <c r="G8" s="31"/>
      <c r="H8" s="40"/>
    </row>
    <row r="9" spans="1:8" ht="21" customHeight="1" x14ac:dyDescent="0.3">
      <c r="A9" s="33" t="s">
        <v>5</v>
      </c>
      <c r="B9" s="84">
        <f>Calculadora!D11</f>
        <v>0</v>
      </c>
      <c r="C9" s="85"/>
      <c r="D9" s="86"/>
      <c r="E9" s="31"/>
      <c r="F9" s="31"/>
      <c r="G9" s="31"/>
      <c r="H9" s="40"/>
    </row>
    <row r="10" spans="1:8" ht="21" customHeight="1" x14ac:dyDescent="0.3">
      <c r="A10" s="33" t="s">
        <v>6</v>
      </c>
      <c r="B10" s="84">
        <f>Calculadora!D12</f>
        <v>0</v>
      </c>
      <c r="C10" s="85"/>
      <c r="D10" s="86"/>
      <c r="E10" s="31"/>
      <c r="F10" s="31"/>
      <c r="G10" s="31"/>
      <c r="H10" s="40"/>
    </row>
    <row r="11" spans="1:8" ht="21" customHeight="1" x14ac:dyDescent="0.3">
      <c r="A11" s="33" t="s">
        <v>7</v>
      </c>
      <c r="B11" s="84">
        <f>Calculadora!D13</f>
        <v>0</v>
      </c>
      <c r="C11" s="85"/>
      <c r="D11" s="86"/>
      <c r="E11" s="31"/>
      <c r="F11" s="31"/>
      <c r="G11" s="31"/>
      <c r="H11" s="40"/>
    </row>
    <row r="12" spans="1:8" ht="21" customHeight="1" x14ac:dyDescent="0.3">
      <c r="A12" s="33" t="s">
        <v>8</v>
      </c>
      <c r="B12" s="84">
        <f>Calculadora!D14</f>
        <v>0</v>
      </c>
      <c r="C12" s="85"/>
      <c r="D12" s="86"/>
      <c r="E12" s="31"/>
      <c r="F12" s="31"/>
      <c r="G12" s="31"/>
      <c r="H12" s="40"/>
    </row>
    <row r="13" spans="1:8" ht="21" customHeight="1" thickBot="1" x14ac:dyDescent="0.35">
      <c r="A13" s="34" t="s">
        <v>9</v>
      </c>
      <c r="B13" s="87">
        <f>Calculadora!D15</f>
        <v>0</v>
      </c>
      <c r="C13" s="88"/>
      <c r="D13" s="89"/>
      <c r="E13" s="31"/>
      <c r="F13" s="31"/>
      <c r="G13" s="31"/>
      <c r="H13" s="40"/>
    </row>
    <row r="14" spans="1:8" ht="21" customHeight="1" thickBot="1" x14ac:dyDescent="0.35">
      <c r="A14" s="36" t="s">
        <v>24</v>
      </c>
      <c r="B14" s="90">
        <f>Calculadora!D16</f>
        <v>22.31</v>
      </c>
      <c r="C14" s="91"/>
      <c r="D14" s="92"/>
      <c r="E14" s="31"/>
      <c r="F14" s="31"/>
      <c r="G14" s="31"/>
      <c r="H14" s="40"/>
    </row>
    <row r="15" spans="1:8" ht="21" customHeight="1" thickBot="1" x14ac:dyDescent="0.35">
      <c r="A15" s="59" t="s">
        <v>47</v>
      </c>
      <c r="B15" s="100">
        <f>Calculadora!D17</f>
        <v>1</v>
      </c>
      <c r="C15" s="101"/>
      <c r="D15" s="102"/>
      <c r="E15" s="31"/>
      <c r="F15" s="31"/>
      <c r="G15" s="31"/>
      <c r="H15" s="40"/>
    </row>
    <row r="16" spans="1:8" ht="21" customHeight="1" thickBot="1" x14ac:dyDescent="0.35">
      <c r="A16" s="65" t="s">
        <v>24</v>
      </c>
      <c r="B16" s="103">
        <f>Calculadora!D18</f>
        <v>23.31</v>
      </c>
      <c r="C16" s="104"/>
      <c r="D16" s="105"/>
      <c r="E16" s="31"/>
      <c r="F16" s="31"/>
      <c r="G16" s="31"/>
      <c r="H16" s="40"/>
    </row>
    <row r="17" spans="1:8" ht="28.9" customHeight="1" thickBot="1" x14ac:dyDescent="0.35">
      <c r="A17" s="106" t="s">
        <v>58</v>
      </c>
      <c r="B17" s="107"/>
      <c r="C17" s="107"/>
      <c r="D17" s="107"/>
      <c r="E17" s="107"/>
      <c r="F17" s="107"/>
      <c r="G17" s="108"/>
      <c r="H17" s="23"/>
    </row>
    <row r="18" spans="1:8" ht="46.5" customHeight="1" thickBot="1" x14ac:dyDescent="0.35">
      <c r="A18" s="81" t="s">
        <v>68</v>
      </c>
      <c r="B18" s="82"/>
      <c r="C18" s="82"/>
      <c r="D18" s="82"/>
      <c r="E18" s="82"/>
      <c r="F18" s="82"/>
      <c r="G18" s="83"/>
      <c r="H18" s="24"/>
    </row>
    <row r="19" spans="1:8" ht="16.5" customHeight="1" thickBot="1" x14ac:dyDescent="0.4">
      <c r="A19" s="93" t="s">
        <v>26</v>
      </c>
      <c r="B19" s="94"/>
      <c r="C19" s="94"/>
      <c r="D19" s="94"/>
      <c r="E19" s="94"/>
      <c r="F19" s="94"/>
      <c r="G19" s="95"/>
      <c r="H19" s="25"/>
    </row>
    <row r="20" spans="1:8" ht="16.5" customHeight="1" x14ac:dyDescent="0.3">
      <c r="A20" s="45" t="s">
        <v>27</v>
      </c>
      <c r="B20" s="96" t="s">
        <v>28</v>
      </c>
      <c r="C20" s="97"/>
      <c r="D20" s="97"/>
      <c r="E20" s="97"/>
      <c r="F20" s="97"/>
      <c r="G20" s="98"/>
      <c r="H20" s="26"/>
    </row>
    <row r="21" spans="1:8" ht="16.5" customHeight="1" x14ac:dyDescent="0.3">
      <c r="A21" s="46" t="s">
        <v>29</v>
      </c>
      <c r="B21" s="99" t="s">
        <v>30</v>
      </c>
      <c r="C21" s="79"/>
      <c r="D21" s="79"/>
      <c r="E21" s="79"/>
      <c r="F21" s="79"/>
      <c r="G21" s="80"/>
      <c r="H21" s="26"/>
    </row>
    <row r="22" spans="1:8" ht="16.5" customHeight="1" x14ac:dyDescent="0.3">
      <c r="A22" s="46" t="s">
        <v>31</v>
      </c>
      <c r="B22" s="78" t="s">
        <v>32</v>
      </c>
      <c r="C22" s="78"/>
      <c r="D22" s="79" t="s">
        <v>33</v>
      </c>
      <c r="E22" s="79"/>
      <c r="F22" s="79"/>
      <c r="G22" s="80"/>
      <c r="H22" s="26"/>
    </row>
    <row r="23" spans="1:8" ht="16.5" customHeight="1" x14ac:dyDescent="0.3">
      <c r="A23" s="47" t="s">
        <v>34</v>
      </c>
      <c r="B23" s="78" t="s">
        <v>35</v>
      </c>
      <c r="C23" s="78"/>
      <c r="D23" s="78"/>
      <c r="E23" s="79" t="s">
        <v>65</v>
      </c>
      <c r="F23" s="79"/>
      <c r="G23" s="80"/>
      <c r="H23" s="26"/>
    </row>
    <row r="24" spans="1:8" ht="16.5" customHeight="1" x14ac:dyDescent="0.3">
      <c r="A24" s="112" t="s">
        <v>36</v>
      </c>
      <c r="B24" s="78"/>
      <c r="C24" s="99" t="s">
        <v>54</v>
      </c>
      <c r="D24" s="79"/>
      <c r="E24" s="79"/>
      <c r="F24" s="79"/>
      <c r="G24" s="80"/>
      <c r="H24" s="26"/>
    </row>
    <row r="25" spans="1:8" ht="16.5" customHeight="1" x14ac:dyDescent="0.3">
      <c r="A25" s="48" t="s">
        <v>39</v>
      </c>
      <c r="B25" s="79" t="s">
        <v>37</v>
      </c>
      <c r="C25" s="79"/>
      <c r="D25" s="79"/>
      <c r="E25" s="79"/>
      <c r="F25" s="79"/>
      <c r="G25" s="80"/>
      <c r="H25" s="26"/>
    </row>
    <row r="26" spans="1:8" ht="16.5" customHeight="1" thickBot="1" x14ac:dyDescent="0.35">
      <c r="A26" s="113" t="s">
        <v>38</v>
      </c>
      <c r="B26" s="114"/>
      <c r="C26" s="114"/>
      <c r="D26" s="114"/>
      <c r="E26" s="114"/>
      <c r="F26" s="114"/>
      <c r="G26" s="115"/>
      <c r="H26" s="29"/>
    </row>
    <row r="27" spans="1:8" ht="30.75" customHeight="1" thickBot="1" x14ac:dyDescent="0.35">
      <c r="A27" s="116" t="s">
        <v>44</v>
      </c>
      <c r="B27" s="117"/>
      <c r="C27" s="117"/>
      <c r="D27" s="117"/>
      <c r="E27" s="117"/>
      <c r="F27" s="117"/>
      <c r="G27" s="118"/>
      <c r="H27" s="27"/>
    </row>
    <row r="28" spans="1:8" ht="18.600000000000001" customHeight="1" thickBot="1" x14ac:dyDescent="0.35">
      <c r="A28" s="119" t="s">
        <v>53</v>
      </c>
      <c r="B28" s="120"/>
      <c r="C28" s="120"/>
      <c r="D28" s="120"/>
      <c r="E28" s="120"/>
      <c r="F28" s="120"/>
      <c r="G28" s="121"/>
      <c r="H28" s="28"/>
    </row>
    <row r="29" spans="1:8" ht="18.75" customHeight="1" x14ac:dyDescent="0.3">
      <c r="A29" s="125" t="s">
        <v>59</v>
      </c>
      <c r="B29" s="126"/>
      <c r="C29" s="126"/>
      <c r="D29" s="126"/>
      <c r="E29" s="126"/>
      <c r="F29" s="126"/>
      <c r="G29" s="127"/>
      <c r="H29" s="26"/>
    </row>
    <row r="30" spans="1:8" ht="18.75" customHeight="1" x14ac:dyDescent="0.3">
      <c r="A30" s="137" t="s">
        <v>60</v>
      </c>
      <c r="B30" s="140"/>
      <c r="C30" s="140"/>
      <c r="D30" s="140"/>
      <c r="E30" s="140"/>
      <c r="F30" s="140"/>
      <c r="G30" s="141"/>
      <c r="H30" s="26"/>
    </row>
    <row r="31" spans="1:8" ht="18.75" customHeight="1" x14ac:dyDescent="0.3">
      <c r="A31" s="142" t="s">
        <v>61</v>
      </c>
      <c r="B31" s="140"/>
      <c r="C31" s="140"/>
      <c r="D31" s="140"/>
      <c r="E31" s="140"/>
      <c r="F31" s="140"/>
      <c r="G31" s="141"/>
      <c r="H31" s="26"/>
    </row>
    <row r="32" spans="1:8" ht="18.75" customHeight="1" x14ac:dyDescent="0.3">
      <c r="A32" s="122" t="s">
        <v>62</v>
      </c>
      <c r="B32" s="123"/>
      <c r="C32" s="123"/>
      <c r="D32" s="123"/>
      <c r="E32" s="123"/>
      <c r="F32" s="123"/>
      <c r="G32" s="124"/>
      <c r="H32" s="26"/>
    </row>
    <row r="33" spans="1:8" ht="18.75" customHeight="1" x14ac:dyDescent="0.3">
      <c r="A33" s="122" t="s">
        <v>63</v>
      </c>
      <c r="B33" s="123"/>
      <c r="C33" s="123"/>
      <c r="D33" s="123"/>
      <c r="E33" s="123"/>
      <c r="F33" s="123"/>
      <c r="G33" s="124"/>
      <c r="H33" s="26"/>
    </row>
    <row r="34" spans="1:8" ht="18.75" customHeight="1" x14ac:dyDescent="0.3">
      <c r="A34" s="122" t="s">
        <v>41</v>
      </c>
      <c r="B34" s="123"/>
      <c r="C34" s="123"/>
      <c r="D34" s="123"/>
      <c r="E34" s="123"/>
      <c r="F34" s="123"/>
      <c r="G34" s="124"/>
      <c r="H34" s="26"/>
    </row>
    <row r="35" spans="1:8" ht="21.6" customHeight="1" thickBot="1" x14ac:dyDescent="0.35">
      <c r="A35" s="143" t="s">
        <v>45</v>
      </c>
      <c r="B35" s="144"/>
      <c r="C35" s="144"/>
      <c r="D35" s="144"/>
      <c r="E35" s="144"/>
      <c r="F35" s="144"/>
      <c r="G35" s="145"/>
      <c r="H35" s="26"/>
    </row>
    <row r="36" spans="1:8" ht="33" customHeight="1" thickBot="1" x14ac:dyDescent="0.35">
      <c r="A36" s="109" t="s">
        <v>40</v>
      </c>
      <c r="B36" s="110"/>
      <c r="C36" s="110"/>
      <c r="D36" s="110"/>
      <c r="E36" s="110"/>
      <c r="F36" s="110"/>
      <c r="G36" s="111"/>
      <c r="H36" s="26"/>
    </row>
    <row r="37" spans="1:8" ht="239.45" customHeight="1" thickBot="1" x14ac:dyDescent="0.35">
      <c r="A37" s="137" t="s">
        <v>55</v>
      </c>
      <c r="B37" s="138"/>
      <c r="C37" s="138"/>
      <c r="D37" s="138"/>
      <c r="E37" s="138"/>
      <c r="F37" s="138"/>
      <c r="G37" s="139"/>
      <c r="H37" s="29"/>
    </row>
    <row r="38" spans="1:8" ht="48.75" customHeight="1" thickBot="1" x14ac:dyDescent="0.35">
      <c r="A38" s="109" t="s">
        <v>42</v>
      </c>
      <c r="B38" s="110"/>
      <c r="C38" s="110"/>
      <c r="D38" s="110"/>
      <c r="E38" s="110"/>
      <c r="F38" s="110"/>
      <c r="G38" s="111"/>
      <c r="H38" s="26"/>
    </row>
    <row r="39" spans="1:8" ht="94.9" customHeight="1" thickBot="1" x14ac:dyDescent="0.35">
      <c r="A39" s="128" t="s">
        <v>64</v>
      </c>
      <c r="B39" s="129"/>
      <c r="C39" s="129"/>
      <c r="D39" s="129"/>
      <c r="E39" s="129"/>
      <c r="F39" s="129"/>
      <c r="G39" s="130"/>
      <c r="H39" s="26"/>
    </row>
  </sheetData>
  <sheetProtection algorithmName="SHA-512" hashValue="WeeIbq6XrDS4ry9AOuR014uAY14XDldc5PC25EzMa2v3YJEwxjmkPrGSptYB24JOl79yqKN1YILHUh5PeOi+7g==" saltValue="VaPAgExCl9wN7rzeUM40Kg==" spinCount="100000" sheet="1" objects="1" scenarios="1"/>
  <mergeCells count="39">
    <mergeCell ref="A38:G38"/>
    <mergeCell ref="A39:G39"/>
    <mergeCell ref="B3:D3"/>
    <mergeCell ref="B5:D5"/>
    <mergeCell ref="B6:D6"/>
    <mergeCell ref="B7:D7"/>
    <mergeCell ref="B8:D8"/>
    <mergeCell ref="B9:D9"/>
    <mergeCell ref="B10:D10"/>
    <mergeCell ref="B11:D11"/>
    <mergeCell ref="A37:G37"/>
    <mergeCell ref="A30:G30"/>
    <mergeCell ref="A31:G31"/>
    <mergeCell ref="A35:G35"/>
    <mergeCell ref="A32:G32"/>
    <mergeCell ref="A33:G33"/>
    <mergeCell ref="A36:G36"/>
    <mergeCell ref="A24:B24"/>
    <mergeCell ref="C24:G24"/>
    <mergeCell ref="B25:G25"/>
    <mergeCell ref="A26:G26"/>
    <mergeCell ref="A27:G27"/>
    <mergeCell ref="A28:G28"/>
    <mergeCell ref="A34:G34"/>
    <mergeCell ref="A29:G29"/>
    <mergeCell ref="B23:D23"/>
    <mergeCell ref="E23:G23"/>
    <mergeCell ref="A18:G18"/>
    <mergeCell ref="B12:D12"/>
    <mergeCell ref="B13:D13"/>
    <mergeCell ref="B14:D14"/>
    <mergeCell ref="A19:G19"/>
    <mergeCell ref="B20:G20"/>
    <mergeCell ref="B21:G21"/>
    <mergeCell ref="B22:C22"/>
    <mergeCell ref="D22:G22"/>
    <mergeCell ref="B15:D15"/>
    <mergeCell ref="B16:D16"/>
    <mergeCell ref="A17:G17"/>
  </mergeCells>
  <printOptions horizontalCentered="1"/>
  <pageMargins left="0.23622047244094491" right="0.23622047244094491" top="0.39370078740157483" bottom="0.31496062992125984" header="0.15748031496062992" footer="7.874015748031496E-2"/>
  <pageSetup paperSize="9" scale="90" orientation="portrait" r:id="rId1"/>
  <headerFooter alignWithMargins="0">
    <oddFooter>&amp;C&amp;7Vitoria, &amp;D&amp;R&amp;7Fichero:  &amp;F</oddFooter>
  </headerFooter>
  <drawing r:id="rId2"/>
  <legacyDrawing r:id="rId3"/>
  <oleObjects>
    <mc:AlternateContent xmlns:mc="http://schemas.openxmlformats.org/markup-compatibility/2006">
      <mc:Choice Requires="x14">
        <oleObject progId="MSDraw" shapeId="5121" r:id="rId4">
          <objectPr defaultSize="0" autoPict="0" r:id="rId5">
            <anchor moveWithCells="1" sizeWithCells="1">
              <from>
                <xdr:col>0</xdr:col>
                <xdr:colOff>123825</xdr:colOff>
                <xdr:row>0</xdr:row>
                <xdr:rowOff>85725</xdr:rowOff>
              </from>
              <to>
                <xdr:col>0</xdr:col>
                <xdr:colOff>1019175</xdr:colOff>
                <xdr:row>0</xdr:row>
                <xdr:rowOff>1047750</xdr:rowOff>
              </to>
            </anchor>
          </objectPr>
        </oleObject>
      </mc:Choice>
      <mc:Fallback>
        <oleObject progId="MSDraw" shapeId="512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Calculadora</vt:lpstr>
      <vt:lpstr>IMPRESO</vt:lpstr>
      <vt:lpstr>IMPRESO!Área_de_impresión</vt:lpstr>
      <vt:lpstr>IMPRESO!Títulos_a_imprimir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SEEMANN FRIES</dc:creator>
  <cp:lastModifiedBy>JUAN FELIPE SEEMANN FRIES</cp:lastModifiedBy>
  <cp:lastPrinted>2018-12-11T06:52:28Z</cp:lastPrinted>
  <dcterms:created xsi:type="dcterms:W3CDTF">2014-10-07T14:51:26Z</dcterms:created>
  <dcterms:modified xsi:type="dcterms:W3CDTF">2023-12-04T09:15:19Z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e">
    <vt:lpwstr>zgs</vt:lpwstr>
  </property>
  <property fmtid="{D5CDD505-2E9C-101B-9397-08002B2CF9AE}" pid="3" name="version">
    <vt:lpwstr/>
  </property>
  <property fmtid="{D5CDD505-2E9C-101B-9397-08002B2CF9AE}" pid="4" name="zgs">
    <vt:lpwstr/>
  </property>
  <property fmtid="{D5CDD505-2E9C-101B-9397-08002B2CF9AE}" pid="5" name="revision">
    <vt:lpwstr/>
  </property>
  <property fmtid="{D5CDD505-2E9C-101B-9397-08002B2CF9AE}" pid="6" name="sequence">
    <vt:lpwstr/>
  </property>
</Properties>
</file>